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charts/chart4.xml" ContentType="application/vnd.openxmlformats-officedocument.drawingml.chart+xml"/>
  <Override PartName="/xl/drawings/drawing10.xml" ContentType="application/vnd.openxmlformats-officedocument.drawingml.chartshapes+xml"/>
  <Override PartName="/xl/charts/chart5.xml" ContentType="application/vnd.openxmlformats-officedocument.drawingml.chart+xml"/>
  <Override PartName="/xl/drawings/drawing11.xml" ContentType="application/vnd.openxmlformats-officedocument.drawingml.chartshapes+xml"/>
  <Override PartName="/xl/charts/chart6.xml" ContentType="application/vnd.openxmlformats-officedocument.drawingml.chart+xml"/>
  <Override PartName="/xl/drawings/drawing12.xml" ContentType="application/vnd.openxmlformats-officedocument.drawingml.chartshapes+xml"/>
  <Override PartName="/xl/charts/chart7.xml" ContentType="application/vnd.openxmlformats-officedocument.drawingml.chart+xml"/>
  <Override PartName="/xl/drawings/drawing13.xml" ContentType="application/vnd.openxmlformats-officedocument.drawingml.chartshapes+xml"/>
  <Override PartName="/xl/charts/chart8.xml" ContentType="application/vnd.openxmlformats-officedocument.drawingml.chart+xml"/>
  <Override PartName="/xl/drawings/drawing14.xml" ContentType="application/vnd.openxmlformats-officedocument.drawingml.chartshapes+xml"/>
  <Override PartName="/xl/charts/chart9.xml" ContentType="application/vnd.openxmlformats-officedocument.drawingml.chart+xml"/>
  <Override PartName="/xl/drawings/drawing15.xml" ContentType="application/vnd.openxmlformats-officedocument.drawingml.chartshapes+xml"/>
  <Override PartName="/xl/charts/chart10.xml" ContentType="application/vnd.openxmlformats-officedocument.drawingml.chart+xml"/>
  <Override PartName="/xl/drawings/drawing16.xml" ContentType="application/vnd.openxmlformats-officedocument.drawingml.chartshapes+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1.xml" ContentType="application/vnd.openxmlformats-officedocument.drawingml.chartshapes+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2.xml" ContentType="application/vnd.openxmlformats-officedocument.drawingml.chartshapes+xml"/>
  <Override PartName="/xl/charts/chart1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3.xml" ContentType="application/vnd.openxmlformats-officedocument.drawingml.chartshapes+xml"/>
  <Override PartName="/xl/charts/chart1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4.xml" ContentType="application/vnd.openxmlformats-officedocument.drawingml.chartshapes+xml"/>
  <Override PartName="/xl/charts/chart1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ml.chartshapes+xml"/>
  <Override PartName="/xl/charts/chart1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swe\MBI\2014\MBI-Aug-2014\Customer copies\"/>
    </mc:Choice>
  </mc:AlternateContent>
  <bookViews>
    <workbookView xWindow="0" yWindow="0" windowWidth="15480" windowHeight="7755" tabRatio="829"/>
  </bookViews>
  <sheets>
    <sheet name="TOC" sheetId="10" r:id="rId1"/>
    <sheet name="Disclaimer" sheetId="18" r:id="rId2"/>
    <sheet name="Editorial" sheetId="55" r:id="rId3"/>
    <sheet name="Contracts" sheetId="52" r:id="rId4"/>
    <sheet name="Wireless Broadband" sheetId="59" r:id="rId5"/>
    <sheet name="Internet" sheetId="53" r:id="rId6"/>
    <sheet name="Devices " sheetId="57" r:id="rId7"/>
    <sheet name="Enterprise Equipment.." sheetId="60" r:id="rId8"/>
    <sheet name="Average forex rates" sheetId="38" r:id="rId9"/>
  </sheets>
  <externalReferences>
    <externalReference r:id="rId10"/>
  </externalReferences>
  <definedNames>
    <definedName name="_xlnm._FilterDatabase" localSheetId="4" hidden="1">'Wireless Broadband'!#REF!</definedName>
    <definedName name="New_Tablets_Launch_India" localSheetId="3">#REF!</definedName>
    <definedName name="New_Tablets_Launch_India" localSheetId="6">#REF!</definedName>
    <definedName name="New_Tablets_Launch_India" localSheetId="2">#REF!</definedName>
    <definedName name="New_Tablets_Launch_India" localSheetId="5">#REF!</definedName>
    <definedName name="New_Tablets_Launch_India" localSheetId="4">#REF!</definedName>
    <definedName name="New_Tablets_Launch_India">#REF!</definedName>
    <definedName name="tablets" localSheetId="3">#REF!</definedName>
    <definedName name="tablets" localSheetId="6">#REF!</definedName>
    <definedName name="tablets" localSheetId="4">#REF!</definedName>
    <definedName name="tablets">#REF!</definedName>
    <definedName name="Tonse_Analysis__2G__3G_data_tariff_comparison">'Wireless Broadband'!$D$17</definedName>
    <definedName name="Tonse_Analysis__2G__3G_data_tariff_comparison_July_2014">'Wireless Broadband'!$D$17</definedName>
  </definedNames>
  <calcPr calcId="152511"/>
</workbook>
</file>

<file path=xl/calcChain.xml><?xml version="1.0" encoding="utf-8"?>
<calcChain xmlns="http://schemas.openxmlformats.org/spreadsheetml/2006/main">
  <c r="Q128" i="59" l="1"/>
  <c r="T112" i="59"/>
  <c r="N342" i="53" l="1"/>
  <c r="L136" i="53" l="1"/>
  <c r="M260" i="53" l="1"/>
  <c r="H199" i="53"/>
  <c r="M230" i="53" l="1"/>
  <c r="D613" i="53" l="1"/>
  <c r="C552" i="53"/>
  <c r="D436" i="53"/>
  <c r="D437" i="53" s="1"/>
  <c r="L345" i="53"/>
  <c r="M343" i="53"/>
  <c r="L343" i="53"/>
  <c r="K343" i="53"/>
  <c r="J343" i="53"/>
  <c r="I343" i="53"/>
  <c r="H343" i="53"/>
  <c r="G343" i="53"/>
  <c r="F343" i="53"/>
  <c r="L220" i="53"/>
  <c r="L221" i="53" s="1"/>
  <c r="L222" i="53" s="1"/>
  <c r="N190" i="53"/>
  <c r="O188" i="53"/>
  <c r="O187" i="53"/>
  <c r="P187" i="53" s="1"/>
  <c r="O178" i="53"/>
  <c r="N167" i="53"/>
  <c r="M167" i="53"/>
  <c r="L167" i="53"/>
  <c r="K167" i="53"/>
  <c r="J167" i="53"/>
  <c r="M137" i="53"/>
  <c r="M118" i="53"/>
  <c r="L108" i="53"/>
  <c r="K108" i="53"/>
</calcChain>
</file>

<file path=xl/sharedStrings.xml><?xml version="1.0" encoding="utf-8"?>
<sst xmlns="http://schemas.openxmlformats.org/spreadsheetml/2006/main" count="8311" uniqueCount="4080">
  <si>
    <t>Contract for</t>
  </si>
  <si>
    <t>Description</t>
  </si>
  <si>
    <t>Manufacturer</t>
  </si>
  <si>
    <t>Model</t>
  </si>
  <si>
    <t xml:space="preserve">Launch Date </t>
  </si>
  <si>
    <t>Segment</t>
  </si>
  <si>
    <t>Price</t>
  </si>
  <si>
    <t>NA</t>
  </si>
  <si>
    <t>Features</t>
  </si>
  <si>
    <t>BSNL</t>
  </si>
  <si>
    <t>Disclaimer</t>
  </si>
  <si>
    <t>Date</t>
  </si>
  <si>
    <t>Contract awarded to</t>
  </si>
  <si>
    <t>MTS</t>
  </si>
  <si>
    <t>Sify Technologies</t>
  </si>
  <si>
    <t>Other details</t>
  </si>
  <si>
    <t>Bharti Airtel</t>
  </si>
  <si>
    <t>Bharti Infratel</t>
  </si>
  <si>
    <t>Aircel</t>
  </si>
  <si>
    <t>Dish TV</t>
  </si>
  <si>
    <t>Huawei</t>
  </si>
  <si>
    <t>Samsung</t>
  </si>
  <si>
    <t>Hughes Communications</t>
  </si>
  <si>
    <t>Others</t>
  </si>
  <si>
    <t>Idea Cellular</t>
  </si>
  <si>
    <t>Vodafone</t>
  </si>
  <si>
    <t>www.tonsetelecom.com</t>
  </si>
  <si>
    <t>NSN</t>
  </si>
  <si>
    <t>Service Provider/
Company/
Operator</t>
  </si>
  <si>
    <t>Videocon</t>
  </si>
  <si>
    <t>Table of Content</t>
  </si>
  <si>
    <t>Wireless Broadband</t>
  </si>
  <si>
    <t>ZTE</t>
  </si>
  <si>
    <t>Ericsson</t>
  </si>
  <si>
    <t>LG</t>
  </si>
  <si>
    <t>Previous Quarter</t>
  </si>
  <si>
    <t>Internet</t>
  </si>
  <si>
    <t>Devices</t>
  </si>
  <si>
    <t>Alcatel Lucent</t>
  </si>
  <si>
    <t>Cisco</t>
  </si>
  <si>
    <t>NEW DEVICES INTRODUCTION</t>
  </si>
  <si>
    <t>Long term contract for additional transponders on Asiasat</t>
  </si>
  <si>
    <t>Antriksh</t>
  </si>
  <si>
    <t>29 Dec-10</t>
  </si>
  <si>
    <t>The increased transponder capacity will enable Dish TV to increase its standard definition channel capacity to over 320 and High Definition capacity to over 30 which will be substantially higher than any competing DTH operator in both HD as well as SD transmission.</t>
  </si>
  <si>
    <t>The total transmission bandwidth stands increased from 432 MHz to 648MHz. The new transponders are closely located to the current transponders allowing channels beamed from it to be available to existing customers as well.</t>
  </si>
  <si>
    <t>NEC</t>
  </si>
  <si>
    <t>3G Femtocell solution</t>
  </si>
  <si>
    <t>16 Nov-10</t>
  </si>
  <si>
    <t>"India's mobile operators already face a hyper-competitive market and are under pressure to reduce the CAPEX and OPEX for their new 3G networks. In addition to securing immense cost saving, a 3G network that incorporates an NEC Femtocell solution instead of a traditional network build out will see a virtuous circle of sustainable customer acquisition and retention as NEC Femtocell provides the 3G service mobile phone customers expect," said Koji Oda, Managing Director of NEC India.</t>
  </si>
  <si>
    <t xml:space="preserve"> NEC Corporation today announced the launch in India of its ground-breaking 3G Femtocell solution enabling operators to offer high-quality, high-speed 3G mobile services to its enterprise and residential consumers within a few months.
A trial of the NEC Femtocell solution is in progress with a mobile operator in India. </t>
  </si>
  <si>
    <t>Bridgewater</t>
  </si>
  <si>
    <t>7 Dec-10</t>
  </si>
  <si>
    <t>Expanded deployment enables secure, high-speed mobile Internet services to over 125 cities in India</t>
  </si>
  <si>
    <t>Major operator in India with over 80 million subscribers</t>
  </si>
  <si>
    <t>Bridgewater® Service Controller (AAA) anchored by Bridgewater's Subscriber Data Broker™</t>
  </si>
  <si>
    <t>The Indian operator is expanding its deployment of the Bridgewater Service Controller to securely authenticate and authorize subscribers and perform critical accounting functions. The operator is ramping up its mobile data services such as mobile streaming, video calls and mobile Internet services across nine telecom circles representing over 125 cities in India.</t>
  </si>
  <si>
    <t>9 Dec-10</t>
  </si>
  <si>
    <t>As part of the deal, Nokia Siemens Networks will also provide amobile packet backbone network, security solutions, and its multi-vendor network management and optimization software, NetAct.</t>
  </si>
  <si>
    <t>Nokia Siemens Networks will operate and manage Aircel's 3G network for four years under a managed services contract. Using its global service delivery model, it will also deliver network implementation, optimization, network management, operations and maintenance services remotely from its Global Network Solutions Center (GNSC).</t>
  </si>
  <si>
    <t>To supply, deploy and manage a HSPA+ network for three circles - Punjab, Kolkata and rest of West Bengal.</t>
  </si>
  <si>
    <t>$85 mil</t>
  </si>
  <si>
    <t>To build and deploy a SDR-based 3G network.</t>
  </si>
  <si>
    <t>8 Dec-10</t>
  </si>
  <si>
    <t xml:space="preserve">ZTE will be responsible for its 2G network upgrade and for implementing the new 3G network and subsequent upgrades. </t>
  </si>
  <si>
    <t>The new UMTS network for Aircel is based on ZTE's SDR (unified 2G/3G/HSPA/HSPA+) platform. When completed, it will not only achieve multiple modes in a single base-station, but also create a smooth transition toward next generation networks such as LTE.</t>
  </si>
  <si>
    <t xml:space="preserve">Roll out a 3G/HSPA network in 6 circles </t>
  </si>
  <si>
    <t>15 Nov-10</t>
  </si>
  <si>
    <t>The framework contract will be implemented from 2010 to 2012.                                                The six Aircel circles Ericsson provides 3G technology in are: Tamil Nadu Bihar; Orissa; Jammu Kashmir; North East; and Assam.</t>
  </si>
  <si>
    <t>Ericsson will provide core, radio and transmission network equipment as well as related services such as network rollout, network technology and consulting, radio network optimization and support services.</t>
  </si>
  <si>
    <t>Spectranet</t>
  </si>
  <si>
    <t>OS</t>
  </si>
  <si>
    <t>Screen Size</t>
  </si>
  <si>
    <t>Nokia</t>
  </si>
  <si>
    <t>Entertainment</t>
  </si>
  <si>
    <t>3.2 inch</t>
  </si>
  <si>
    <t>2.8 inch</t>
  </si>
  <si>
    <t>3.5 inch</t>
  </si>
  <si>
    <t>3G Handsets</t>
  </si>
  <si>
    <t xml:space="preserve">BSNL </t>
  </si>
  <si>
    <t>Deployment of Converged Packet based Aggregation Network (CPAN)</t>
  </si>
  <si>
    <t>Open</t>
  </si>
  <si>
    <t>5 Jan-11</t>
  </si>
  <si>
    <t>BSNL is planning to deploy a CPAN for aggregation / termination of different access network / Enterprise connectivity. The metro aggregation network thus deployed shall complement the MPLS transport network already deployed as part of NIB(National Internet Backbone)-II Core in 106 cities and getting further expanded as part of MNGT(MPLS based Next Generation Transport).</t>
  </si>
  <si>
    <t xml:space="preserve"> The network will be used for aggregation of all access network element and for provisioning of various services for both retail and enterprise customer including residential multi play services such as Video on Demand, Video Multi cast, Voice, High Speed Internet, business services such as PDH leased lines, SDH leased lines, Ethernet leased line, layer 2 VPN and layer 3 VPN, and backhauling of 2G, 3G, WiMax and 4G mobile traffic, with guaranteed control over critical parameters like latency, jitter and throughput to ensure high grade delivery of TDM services, real time service, near real time service and best effort service over any access line.</t>
  </si>
  <si>
    <t>Reliance Communications</t>
  </si>
  <si>
    <t>TTSL</t>
  </si>
  <si>
    <t>-</t>
  </si>
  <si>
    <t>Note: contents and arrow marks are hyperlinked to navigate across the page</t>
  </si>
  <si>
    <t>TCS</t>
  </si>
  <si>
    <t xml:space="preserve">State Data Centre </t>
  </si>
  <si>
    <t>This is the third State Data Center (SDC) project TCS is implementing after Karnataka and Pondicherry under National e-Governance Plan</t>
  </si>
  <si>
    <t>National e-Governance Plan</t>
  </si>
  <si>
    <t>Contract for establishing and managing the State Data Centre (SDC) for the state of Uttar Pradesh</t>
  </si>
  <si>
    <t>Sify has been awarded the contract for Jharkhand State Data centre</t>
  </si>
  <si>
    <t>The Tripura State Data Centre project has been successfully completed and has been handed over to the state government.The total number of State Data Centre projects won by Sify will stand at 5.</t>
  </si>
  <si>
    <t>Viom Networks</t>
  </si>
  <si>
    <t>Rural Service center</t>
  </si>
  <si>
    <t>Government of India</t>
  </si>
  <si>
    <t>28 Mar-11</t>
  </si>
  <si>
    <t>The Rural Service Centre is aimed at offering a range of services:
1. Education for all - e-Education, primary and vocational classrooms
2. Universal Healthcare - vaccine storage, telemedicine leveraging telecom services
3. Financial inclusion through ATM services - biometric ATMs
4. e-Governance  – access to PDS rates, Commodity prices, employment exchanges, payment of 
taxes, birth, death, land record registration
5. Water – provision of bore well water
6. Information Display Board - updated  real-time information in local language,  weather 
monitoring, mandi rates, immunization drive etc</t>
  </si>
  <si>
    <t>&gt;&gt; Rural Service Centre a culmination of the Hon’ble Minister’s vision to usher in Telecom 
Revolution 2.0 in rural India
&gt;&gt; Innovative concept of ‘Power of Tower’ by Viom, to partner with Government in nation building 
exercise
&gt;&gt; Rural Service Centres to drive the Government’s vision of universal Education, Financial inclusion, Telecom services, Healthcare and e-Governance related services for rural India
&gt;&gt; Huge employment and entrepreneurship potential for rural  population</t>
  </si>
  <si>
    <t>Wi-Fi Hotspots Partnership</t>
  </si>
  <si>
    <t>7 Mar-11</t>
  </si>
  <si>
    <t>As part of this partnership, Spectranet will deploy and manage core as well as access service infrastructure for Wi-Fi services which will enabling seamless authentication solution for both post-paid and pre-paid subscribers.</t>
  </si>
  <si>
    <t xml:space="preserve">Spectranet Wi-Fi service will be accessible to Aircel subscribers on all kinds of Wi-Fi enabled devices, including mobile phones, laptops and tablets.
This service will enable seamless internet access for Aircel subscribers across Aircel GSM and 3G network and Spectranet Wi-Fi network.
</t>
  </si>
  <si>
    <t>To supply base stations with related professional services for the building of a 4G wireless broadband network in rural India</t>
  </si>
  <si>
    <t>Alvarion and Alvarion’s local partner Vuppalamritha Magnetic Components Limited (VMC)</t>
  </si>
  <si>
    <t>$ 10 Mn</t>
  </si>
  <si>
    <t>16 Mar-11</t>
  </si>
  <si>
    <t>VMC will use Alvarion’s 4Motion® solution, including BreezeMAX® base stations, in the 2.5 GHz frequency. The rollout is expected to begin in the next few months and will enable delivery of wireless broadband services by BSNL.</t>
  </si>
  <si>
    <t>Alvarion’s 4Motion solution is optimized to bring high-speed connectivity to rural or remote areas of the world where there has been limited or no availability of broadband.</t>
  </si>
  <si>
    <t>Tata Communications</t>
  </si>
  <si>
    <t>Tranzeo Wireless Technologies, Inc.</t>
  </si>
  <si>
    <t xml:space="preserve"> To supply Broadband Wireless Access equipment for network services to enterprise customers</t>
  </si>
  <si>
    <t>Tata will be deploying Tranzeo's WiMAX and WiFi solutions in over 200 cities in India. Tranzeo will begin to ship immediately.</t>
  </si>
  <si>
    <t>17 Mar-11</t>
  </si>
  <si>
    <t>Tier 1 Operator In India</t>
  </si>
  <si>
    <t xml:space="preserve">Aperto and Tranzeo </t>
  </si>
  <si>
    <t>$2.6M</t>
  </si>
  <si>
    <t xml:space="preserve"> To deliver a complete broadband wireless network solution (Broadband wireless access equipment)</t>
  </si>
  <si>
    <t>8 Feb-11</t>
  </si>
  <si>
    <t>The Tier 1 operator plans to deploy a nation-wide network in over 200 cities serving enterprise customers running mission critical applications. The first phase of the project will be installed in two of India's largest regions.</t>
  </si>
  <si>
    <t>Initial shipments are expected to begin in Q1 and continue throughout 2011.</t>
  </si>
  <si>
    <t>Broadband Wireless Access (WiMAX Equipment) for enterprise customers.</t>
  </si>
  <si>
    <t>Reliance plans to deploy WiMAX equipment from Aperto. The first deployments will occur in Q1 2011 and will continue over years.</t>
  </si>
  <si>
    <t>Railtel</t>
  </si>
  <si>
    <t xml:space="preserve">Broadband internet connectivity to Indian Railways </t>
  </si>
  <si>
    <t>HCL Infosystems Ltd</t>
  </si>
  <si>
    <t>6 Apr-11</t>
  </si>
  <si>
    <t>HCL will provide an end-to-end ADSL 2+ Broadband Network on the Indian Railways enterprise Wide Area Network through RailTel Corporation of India Ltd.</t>
  </si>
  <si>
    <t>The project will provide internet service to various railway offices and residences at 108 locations across the country, supporting about 30,000 users.                                                        This will include the 16 zonal railway headquarters, 67 divisional railway HQs, railway’s centralised training institutes and production units</t>
  </si>
  <si>
    <t>O-Zone</t>
  </si>
  <si>
    <t>O-Zone Network and telecom equipment maker Alcatel Lucent have inked an agreement for jointly developing Wi-Fi hotspots across the country</t>
  </si>
  <si>
    <t>Alcatel Lucent will provide an intelligent network for the Wi-Fi service of O-Zone, which will help users migrate from their 3G or 2G network to Wi-Fi without them having to make an effort to connect to the Wi-Fi network.</t>
  </si>
  <si>
    <t>An agreement for jointly developing Wi-Fi hotspots across the country.</t>
  </si>
  <si>
    <t>Zylog</t>
  </si>
  <si>
    <t>11 Apr-11</t>
  </si>
  <si>
    <t xml:space="preserve"> Antcor will enable ‘Wi5 Broadband’ equipment with tailored and state of the art software, which will allow the efficient and reliable operation of the wireless network.</t>
  </si>
  <si>
    <t xml:space="preserve"> Antcor</t>
  </si>
  <si>
    <t>A successful pilot deployment has been completed in the city of Madurai, while an aggressive rollout plan of over 100 cities will follow.</t>
  </si>
  <si>
    <t>To provide  software solutions to empower the massive rollout of its ‘Wi5 Broadband’ fixed wireless data services across India</t>
  </si>
  <si>
    <t>JV</t>
  </si>
  <si>
    <t xml:space="preserve">Persistent Systems  &amp;  US wireless services provider Sprint Nextel </t>
  </si>
  <si>
    <t>7 Apr-11</t>
  </si>
  <si>
    <t>Persistent Systems will hold 26% in the venture while Sprint International Holding will own 74%</t>
  </si>
  <si>
    <t>To provide national and international long distance services, internet services and managed network services in India. The joint venture is subject to approval from India’s Foreign Investment Promotion Board and the JV will commence operations once all regulatory approvals are received.</t>
  </si>
  <si>
    <t xml:space="preserve">To provide national and international long distance services, internet services and managed network services in India. </t>
  </si>
  <si>
    <t>The project involves laying in excess of 10,000 km of optical fibre cable across the Northeast (excluding Assam)</t>
  </si>
  <si>
    <t>The project aims to create a bulk bandwidth resource that will be shared by all IT and telecom service providers operating in the region at discounted rates</t>
  </si>
  <si>
    <t>GOI</t>
  </si>
  <si>
    <t>Rs 600 cr</t>
  </si>
  <si>
    <t>15-Apr-11</t>
  </si>
  <si>
    <t>&gt;&gt; The telecom department has also cleared a Rs 388-crore subsidy allocation for the project from the Universal Services Obligation Fund (USOF). The balance cost will be shouldered by RailTel.                                                      &gt;&gt; The government has split the Northeast telecom circle into two zones for execution of the upcoming OFC network expansion. Zone I includes Meghalaya, Mizoram and Tripura, while Zone II encompasses Arunachal Pradesh, Manipur and Nagaland.</t>
  </si>
  <si>
    <t>20-Apr-11</t>
  </si>
  <si>
    <t>Rs. 138 cr</t>
  </si>
  <si>
    <t>HCL Infosystems</t>
  </si>
  <si>
    <t>Jharkhand State Electricity Board (JSEB)</t>
  </si>
  <si>
    <t>Third RAPDRP project for the company, taking its total RAPDRP order size to Rs. 770 Crores approx.</t>
  </si>
  <si>
    <t>To implement a state wide solution for Jharkhand State Electricity  Board (JSEB)</t>
  </si>
  <si>
    <t xml:space="preserve">
&gt;&gt; Re-structured Accelerated Power Development and Reform Program (RAPDRP) order will cover 30 towns including 66 sub-division offices and 354 other offices of JSEB.
&gt;&gt; HCL Infosystems to  establish Data center, Disaster Recovery center and integrated IT solution for CRM, meter reading, billing, collection, energy auditing etc.</t>
  </si>
  <si>
    <t>ONGC</t>
  </si>
  <si>
    <t>1-Apr-11</t>
  </si>
  <si>
    <t xml:space="preserve">As part of the order, HCL Infosystems has installed facilities to sensitize the problems across different technology layers in Network, IT and Communication Infrastructure, applications etc. and to adopt corrective measures to fix them.  </t>
  </si>
  <si>
    <t>HCL has also provided application and end user response management solutions for various business applications and services of ONGC like ICE, EPINET, e-mail, Internet, SCADA etc. apart from proactive alerting and root cause analyses.</t>
  </si>
  <si>
    <t>Completion of Deployment of Network and Security Operations Centre.</t>
  </si>
  <si>
    <t>Android 2.3 (Gingerbread)</t>
  </si>
  <si>
    <t>4.3 inch</t>
  </si>
  <si>
    <t xml:space="preserve"> 14.37 million lines  for "Phase 7" expansion of the mobile networks in the North, East and Southern Zones</t>
  </si>
  <si>
    <t xml:space="preserve">The Tender is a turnkey implementation of a 2G/3G/LTE network comprising of planning, financing, engineering, supply, installation, testing, commissioning and annual maintenance of GSM based cellular network together with 3GPP R8 Core, IMS, IN, VAS, Radio and the supply, installation, testing and commissioning of infrastructure and associated items for Core/Radio sites. </t>
  </si>
  <si>
    <t>open</t>
  </si>
  <si>
    <t>Huawei migrated 470 sets of equipment, comprising up to 60,000 links, for Idea</t>
  </si>
  <si>
    <t>Mobile number portability (MNP) solution</t>
  </si>
  <si>
    <t>Huawei’s STP-based (signaling transfer point) MNP solution was deployed and  Idea is now able to provide number portability service to more than 63 million subscribers in 22 regions of the country.</t>
  </si>
  <si>
    <t>United Bank of India (UBI)</t>
  </si>
  <si>
    <t>To deploy a wide area network optimisation solution from Cisco for all of its 1600 plus branches and offices</t>
  </si>
  <si>
    <t>Wipro Infotech</t>
  </si>
  <si>
    <t>This is one of the largest deployments by any public sector bank globally.</t>
  </si>
  <si>
    <t>The deployment will include Cisco Wide Area Application Services (WAAS) devices, Cisco’s comprehensive WAN optimisation solution, in addition to application accelerators for the data centre and disaster recovery sites.</t>
  </si>
  <si>
    <t xml:space="preserve"> Tata Communications, Verizon</t>
  </si>
  <si>
    <t>Under an agreement with Tata Com, Verizon is extending the range of its telepresence product to enable virtual face-to-face collaboration in more locations around the world.</t>
  </si>
  <si>
    <t>Verizon and Tata Communications customers currently can use Cisco TelePresence to conduct intercarrier telepresence meetings.</t>
  </si>
  <si>
    <t>The agreement enables meetings to take place between Verizon’s telepresence customers and any public or private telepresence room on the Tata Communications Global Meeting Exchange. Tata com and Verizon telepresence customers can use each others facilities to communicate with Tatacom/Verizon customers.</t>
  </si>
  <si>
    <t>Setting up a semiconductor fabrication plant in the country</t>
  </si>
  <si>
    <t>EoI</t>
  </si>
  <si>
    <t>The Government of India is in the process of developing a policy framework to provide preference for domestically produced electronics goods in government/ government influenced procurement. EoI may be sent within one month from the date of notification.</t>
  </si>
  <si>
    <t>EoI from both domestic and foreign technology providers and investors are invited.</t>
  </si>
  <si>
    <t>GOI (Department of Information Technology)</t>
  </si>
  <si>
    <t>15-Jun-11</t>
  </si>
  <si>
    <t>11-Jun-11</t>
  </si>
  <si>
    <t>17-May-11</t>
  </si>
  <si>
    <t>29-Jun-11</t>
  </si>
  <si>
    <t>23-Jun-11</t>
  </si>
  <si>
    <t>Sistema Shyam TeleServices Ltd</t>
  </si>
  <si>
    <t>The EV-DO Rev.B Phase2 commercial launch will commence in Rajasthan.</t>
  </si>
  <si>
    <t>ZTE and SSTL have been strategic partners since 2008.  This contract is the world’s first CDMA EV-DO Rev.B Phase 2 commercial deployment.</t>
  </si>
  <si>
    <t>19-May-11</t>
  </si>
  <si>
    <t>2004-05</t>
  </si>
  <si>
    <t>2005-06</t>
  </si>
  <si>
    <t>2006-07</t>
  </si>
  <si>
    <t>2007-08</t>
  </si>
  <si>
    <t>2008-09</t>
  </si>
  <si>
    <t>2009-10</t>
  </si>
  <si>
    <t>2010-11</t>
  </si>
  <si>
    <t>Micromax</t>
  </si>
  <si>
    <t>HTC</t>
  </si>
  <si>
    <t>Apple</t>
  </si>
  <si>
    <t>19-Jul-11</t>
  </si>
  <si>
    <t>Synchronica</t>
  </si>
  <si>
    <t>Indian device manufacturer</t>
  </si>
  <si>
    <t xml:space="preserve">US$ 1.4 Million </t>
  </si>
  <si>
    <t>Purchase order for licenses of Synchronica Mobile Gateway from Indian device manufacturer</t>
  </si>
  <si>
    <t>Third deal with TOP 10 device manufacturer targeting India, bundling Mobile Gateway with handsets to provide push email, instant messaging and social networking services.
Deal won in partnership with a VAS reseller based in India.</t>
  </si>
  <si>
    <t>14-Jun-11</t>
  </si>
  <si>
    <t>Telecommunications Consultants of India Ltd. (TCIL)</t>
  </si>
  <si>
    <t xml:space="preserve">Tata Consultancy Services </t>
  </si>
  <si>
    <t>INR1.0 billion ($22.47 million)</t>
  </si>
  <si>
    <t xml:space="preserve">The National Internet Backbone is a project funded by the government and is handled by BSNL. Under the project, India is creating a platform that will connect government departments and help provide services such as electronic banking and online learning.
</t>
  </si>
  <si>
    <t xml:space="preserve"> To expand the capacity of the National Internet Backbone to 10 million connections. The project will be executed by TCS and TCIL. Supply, installation and commissioning of expansion order from 5 million to 10 million capacity of Project-3 of NIB-II on Turnkey basis
</t>
  </si>
  <si>
    <t xml:space="preserve">Sify &amp; Deutsche TeleKomn </t>
  </si>
  <si>
    <t>Partership to provide high quality network services such as  IP and VPN  globally</t>
  </si>
  <si>
    <t>Ascent Telecom</t>
  </si>
  <si>
    <t>Partnership will provide customers  top-of-the-line  IP ,VPN services in India and Europe. Indians and Europeans can have seemless quality VPN services.</t>
  </si>
  <si>
    <t>Initial bids have to be submitted by the 24th August. tender bids will be submitted through an online auction                                                              Projected Estimate based on previous bid is     INR 44.5 billion (US $ 1 billion)</t>
  </si>
  <si>
    <t xml:space="preserve">Integrating products of Ascent with legacy server side infrastructure  (SIP Server, OSS/BSS)of Deltathree </t>
  </si>
  <si>
    <t xml:space="preserve">To provide private labelled suite products </t>
  </si>
  <si>
    <t>Synchronica plc is a developer of next-generation mobile messaging solutions. Synchronica's customer base comprises more than 80 mobile operators and eight device manufacturers worldwide (as at 30 March 2011). Mobile Gateway, Synchronica's flagship product, provides push email, synchronization, instant messaging (IM), and social networking services to any mobile phone currently in use.</t>
  </si>
  <si>
    <t xml:space="preserve"> CDMA EV-DO Rev.B Phase 2 commercial contract.CDMA expansion contracts and EV-DO upgrade contracts for 10 circles </t>
  </si>
  <si>
    <t>To double the capacity of an existing communications network to provide Internet services.</t>
  </si>
  <si>
    <t>Deltathree (American VOIP service provider )</t>
  </si>
  <si>
    <t xml:space="preserve">Ascent Telecom,  in India has SIP softphones designed for all major mobile and PC OS including iPhone, Symbian, Win Mobile, Android and Blackberry. Deltathree is one of the leading American VOIP service provider </t>
  </si>
  <si>
    <t>28-Jul-11</t>
  </si>
  <si>
    <t>Indian Railways</t>
  </si>
  <si>
    <t>To provide end to end ADSL 2+ broadband network on Indian Railways enterprise WAN through RailTel Corporation of India</t>
  </si>
  <si>
    <t>HCL will be a turnkey provider for deploying the ADSL2+ Broadband network with network design and planning, deployment, and service roll out and maintenance of the network. The network will be deployed utilizing the copper cable already laid for voice communication.</t>
  </si>
  <si>
    <t xml:space="preserve"> Contract aimed to provide dedicated broadband to various railway offices &amp; residences across  108 locations in India and provide Broadband connectivity to more than 30,000 users. </t>
  </si>
  <si>
    <t xml:space="preserve"> 10 lakh 3G data cards </t>
  </si>
  <si>
    <t>Huawei, Teracom, HFCL</t>
  </si>
  <si>
    <t>Rs 120 crore</t>
  </si>
  <si>
    <t xml:space="preserve">HFCL will supply 5.25 lakh 3G cards for Rs 61 crore.                                                                          Teracom has bagged contract for 4.25 data cards at Rs 51 crore .
Huewei will supply  50,000 cards for Rs 7.5 crore. </t>
  </si>
  <si>
    <t>4 inch</t>
  </si>
  <si>
    <t>3 inch</t>
  </si>
  <si>
    <t>Lava</t>
  </si>
  <si>
    <t>Handsets Industry- In India</t>
  </si>
  <si>
    <t>New Devices launched in the Indian Market</t>
  </si>
  <si>
    <t>To offer satellite services to Rajasthan, Karnataka discoms</t>
  </si>
  <si>
    <t>29-Jul-11</t>
  </si>
  <si>
    <t>Power distribution firms in Rajasthan and Karnataka</t>
  </si>
  <si>
    <t>$ 4 Mn</t>
  </si>
  <si>
    <t>Under the contract with Jaipur Vidyut Vitran Nigam Ltd (Jaipur Discom), Hughes would offer satellite services connecting 825 locations in Rajasthan.
The contract with five power discoms in Karnataka -- BESCOM , CESCOM , MESCOM , GESCOM and HESCOM --  Hughes would deploy a network of about 713 satellite terminals.</t>
  </si>
  <si>
    <t>The two projects are related to the government''s Restructured Accelerated Power Development &amp; Reforms Programme (R-APDRP).</t>
  </si>
  <si>
    <t>SSTL</t>
  </si>
  <si>
    <t>1-Aug-11</t>
  </si>
  <si>
    <t xml:space="preserve">
The contract also includes management of fibre transport and wireline networks in Rajasthan, along with network service provisioning, customer problem management and spare parts management.</t>
  </si>
  <si>
    <t>The four circles are Uttar Pradesh (East), Uttar Pradesh (West), Gujarat and Rajasthan. Ericsson will oversee network optimisation; operations and maintenance, including field operations and network service assurance.</t>
  </si>
  <si>
    <t xml:space="preserve"> Three-year managed services deal for four circles.</t>
  </si>
  <si>
    <t>FY ending March</t>
  </si>
  <si>
    <t>1 INR =</t>
  </si>
  <si>
    <t>4G/TD-LTE contract in Madhya Pradesh and Chhattisgarh Circle</t>
  </si>
  <si>
    <t>11-Oct-11</t>
  </si>
  <si>
    <t xml:space="preserve">Ericsson will plan, design, build, operate, maintain and provide spare-parts management for the 4G network for Augere. The contract includes the supply, installation and commissioning of the network. </t>
  </si>
  <si>
    <t>A partnership  to provide end-to-end TD-LTE solution including managed services and network operations for 3 years in 14 cities in these two states. Ericsson will deploy its latest-generation radio base station, the RBS6000; Evolved Packet Core technology and microwave transmission</t>
  </si>
  <si>
    <r>
      <rPr>
        <b/>
        <sz val="11"/>
        <color indexed="8"/>
        <rFont val="Calibri"/>
        <family val="2"/>
      </rPr>
      <t xml:space="preserve">Augere </t>
    </r>
    <r>
      <rPr>
        <sz val="11"/>
        <color theme="1"/>
        <rFont val="Calibri"/>
        <family val="2"/>
        <scheme val="minor"/>
      </rPr>
      <t xml:space="preserve">                         </t>
    </r>
    <r>
      <rPr>
        <sz val="10"/>
        <color indexed="8"/>
        <rFont val="Calibri"/>
        <family val="2"/>
      </rPr>
      <t>(to offer 4G services under ZOOSH brand to residential and business customers in MP and Chhattisgarh)</t>
    </r>
  </si>
  <si>
    <t>Zylog Systems India Limited (ZSIL)</t>
  </si>
  <si>
    <t>14-Sept-11</t>
  </si>
  <si>
    <t>Inventum</t>
  </si>
  <si>
    <t xml:space="preserve"> UNIFY SMP-Wi-Fi contract</t>
  </si>
  <si>
    <t>Inventum's UNIFY Service Management Platform along with MSC Service Controllers to authenticate and control an estimated 1 lakh broadband subscribers across India within Zylog network</t>
  </si>
  <si>
    <t>Inventum's UNIFY SMP is an integrated suite of various software applications designed to address billing and operational challenges of broadband service providers.</t>
  </si>
  <si>
    <t>Inventum's MSG to control WiFi usage within AAI's networks.</t>
  </si>
  <si>
    <t xml:space="preserve"> Airports Authority of India (AAI)</t>
  </si>
  <si>
    <t>Inventum along with it's partners, already operates public WiFi services at India's largest airport IGIA Delhi terminal T1 and T3</t>
  </si>
  <si>
    <t xml:space="preserve"> Public Wi-Fi contract (MSG Gateways)</t>
  </si>
  <si>
    <t>Bharti enterprises and SOFTBANK</t>
  </si>
  <si>
    <t>Formed a 50:50 joint venture called Bharti Softbank Holdings Pte Ltd (BSB), to focus on the mobile Internet business.</t>
  </si>
  <si>
    <t>20-Oct-11</t>
  </si>
  <si>
    <t>BSB will actively participate in the growth of mobile Internet ecosystem in India, with an emphasis on three key areas – social media, gaming and e-commerce.</t>
  </si>
  <si>
    <t>Last month, SoftBank announced an investment of $200m to buy shares of Bangalore-based mobile ad network InMobi. SoftBank, through some of its other group firms such as SoftBank China &amp; India Holdings, also has exposure to firms like Bangalore-based Instant Collaborations &amp; Software Technologies Pvt Ltd, Kreeda Game India, Reliance Digital Entertainment and Saankhya TechNeering Pvt Ltd.</t>
  </si>
  <si>
    <t>Hughes Communications India, Ltd.</t>
  </si>
  <si>
    <t>26-Sept-11</t>
  </si>
  <si>
    <t xml:space="preserve">Setting up VSAT terminals of ‘Brown Label’ ATMs service providers across the country. </t>
  </si>
  <si>
    <t xml:space="preserve"> ‘Brown Label’ ATMs service providers across the country. </t>
  </si>
  <si>
    <t>ATM vendors in the country FIS, TSI, TCBIL, Diebold, AGS, Prizm, FSS and Euronet currently use Hughes VSAT terminals to set up ATMs. These ATM vendors have used between 100 &amp; 1000 VSAT terminals each at the ATMs they have set up for their customers which include banks such as Bank of India, HDFC Bank, ICICI Bank, Canara Bank, Axis Bank, Allahabad bank and Ratnakar Bank.</t>
  </si>
  <si>
    <t>Hughes Communications has received approximately 5000 VAST terminal orders from January 2011 till Sept-2011 for setting up VSAT terminals across the country. The current installed base of ATMs is India is 75,000 as of June 2011. Out of these 18,500 plus ATMs have been installed using Hughes VSAT technology.</t>
  </si>
  <si>
    <t>26-Aug-11</t>
  </si>
  <si>
    <t>Special purpose vehicle (SPV), CSC e-Governance Services India, on behalf of Department of Information Technology.</t>
  </si>
  <si>
    <t>Hughes will supply, install and commission the VSATs terminals to enable broadband access to internet and other digital services available to the users over satellite using latest standards and technologies. All VSATs deployed by Hughes will be delivered and installed within 14 weeks from date of contractual aggrement.</t>
  </si>
  <si>
    <t xml:space="preserve">To connect 2,500 locations in J&amp;K, HP, Uttrakhand and North-Eastern states through broadband internet. </t>
  </si>
  <si>
    <t xml:space="preserve">Hughes bags a share in the Rs. 2,000 crore under the National e-Governance Plan (NeGP) </t>
  </si>
  <si>
    <t>The total value for the project for 2.5 lakh locations across the country at the panchayat level is Rs 2,000 crore. Out of these 2,500 villages are being connected by Hughes.The government plans to set up over 1 lakh common service centres (CSCs) across the country to give access to its citizen services through internet. Till date, over 96,000 centres have been set up. Hughes provides connectivity and other services to more than 10,000 CSCs.</t>
  </si>
  <si>
    <t>8-Aug-12</t>
  </si>
  <si>
    <t>ZTE will deploy ultra high-speed ADSL2+ and next-generation VDSL2+ broadband devices across BSNL’s network in 15 circles. This deployment will expand the reach and quality of BSNL’s fixed network broadband services across the country and address the requirements of future multimedia broadband services there.</t>
  </si>
  <si>
    <t>ZTE has already deployed over 3 million subscriber broadband units for BSNL. 80% of the networks equipped with these units utilize ADSL2+, with the remaining 20 percent using VDSL2+. Combined with this project, ZTE will command 40 to 45 percent of BSNL’s DSL market share. ZTE has supplied nearly 30,000 DSLAMs to BSNL to date.</t>
  </si>
  <si>
    <t>Strategic partnership to enhance broadband services in the country.Tie-up includes contract to deploy 3 million subscriber broadband units</t>
  </si>
  <si>
    <t>HDFC Bank</t>
  </si>
  <si>
    <t>Reliance Communications (RCOM)</t>
  </si>
  <si>
    <t>$ 311 Mn</t>
  </si>
  <si>
    <t>The implementation period will span 15 years. Reliance will set up the facility in stages. The first phase of the data centre will be ready in a year and the entire project will be complete in two years.</t>
  </si>
  <si>
    <t>The data centre will house equipment having highest computing power, which will require special engineering expertise to manage and minimize the consumption of power. It also plans to use the facility as a cloud computing centre.</t>
  </si>
  <si>
    <t>For construction and maintenance of a data centre.</t>
  </si>
  <si>
    <t>8-Sept-12</t>
  </si>
  <si>
    <t>18-Oct-11</t>
  </si>
  <si>
    <t>NEC's iPASOLINK platform provides customers with an ultra-flexible mobile transport network that can be adapted for next-generation IP-based networks, while meeting the current capacity and service demands of customers.</t>
  </si>
  <si>
    <t>TTSL is now in the process of expanding its network for both coverage and capacity in the mobility and enterprise business segments, which will require backhaul of both TDM and IP traffic and this necessitates the deployment of Hybrid Radio in the network</t>
  </si>
  <si>
    <t xml:space="preserve"> Transformation of TTSL's backhaul mobile transport network. Transformation from hybrid TDM and Ethernet backhaul towards full IP transport</t>
  </si>
  <si>
    <t>BCCI</t>
  </si>
  <si>
    <t xml:space="preserve">Bids for internet and mobile rights to stream matches live </t>
  </si>
  <si>
    <t>Rs.3 crore per match</t>
  </si>
  <si>
    <t>Sep-11</t>
  </si>
  <si>
    <t xml:space="preserve">Board of Control Cricket in India (BCCI) opens bids for mobile and internet rights for international and domestic tournements </t>
  </si>
  <si>
    <t>Reliance Security Solutions Ltd (subsidary of RIL) and Siemens sign MoU</t>
  </si>
  <si>
    <t>Partnership</t>
  </si>
  <si>
    <t>Jointly develop Home land security service for smart,secure and safe cities and highways</t>
  </si>
  <si>
    <t>Reliance will offer 4G networks over an intelligent electronic secure system provided by siemens across cities and highways in the country. Reliance and Siemens will combine to leverage the 4G network for the low latency and assured Quality of Service (QoS) required for video and security applications.</t>
  </si>
  <si>
    <t>19-Sept-11</t>
  </si>
  <si>
    <t>PAN India cellular operator</t>
  </si>
  <si>
    <t>Kavveri Telecom Infrastructure (KTIL)</t>
  </si>
  <si>
    <t>IBS solution</t>
  </si>
  <si>
    <t>This is the 8th operator that has signed up with KTIL and KTIL looks forward for a long term revenue from this deal.</t>
  </si>
  <si>
    <t>KTIL has signed 10 Year contract to provide IBS solution</t>
  </si>
  <si>
    <t>ZTE/ Huawei</t>
  </si>
  <si>
    <t xml:space="preserve"> TD-LTE network deployment in 4 circles</t>
  </si>
  <si>
    <t xml:space="preserve">Initial roll out by ZTE is planned to cover around 850 cell sites in the  major cities of Kolkata.         </t>
  </si>
  <si>
    <t xml:space="preserve">ZTE selected for TD-LTE rollout in the 3 circles(Maharashtra,Kolkata and Punjab) of Bharti's 4G network.                                           Huawei to roll out network in Karnataka circle   </t>
  </si>
  <si>
    <t xml:space="preserve">approximately $300 million for 4 circles </t>
  </si>
  <si>
    <t>Entertainment and Multimedia</t>
  </si>
  <si>
    <t>Multimedia and Entertainment</t>
  </si>
  <si>
    <t>3.7 inch</t>
  </si>
  <si>
    <t xml:space="preserve"> EURO 20 million (approx.Rs.134 crore)</t>
  </si>
  <si>
    <r>
      <t xml:space="preserve">This is Kavveri's fifth acquisition in past four years. Kavveri's acquisitions include:
</t>
    </r>
    <r>
      <rPr>
        <b/>
        <sz val="11"/>
        <color indexed="10"/>
        <rFont val="Calibri"/>
        <family val="2"/>
      </rPr>
      <t>2006:</t>
    </r>
    <r>
      <rPr>
        <b/>
        <sz val="11"/>
        <color indexed="8"/>
        <rFont val="Calibri"/>
        <family val="2"/>
      </rPr>
      <t xml:space="preserve"> Tiltek Antennae</t>
    </r>
    <r>
      <rPr>
        <sz val="11"/>
        <color theme="1"/>
        <rFont val="Calibri"/>
        <family val="2"/>
        <scheme val="minor"/>
      </rPr>
      <t xml:space="preserve"> manufactures antennas for GSM, 3G, LTE and wireless technologies.
</t>
    </r>
    <r>
      <rPr>
        <b/>
        <sz val="11"/>
        <color indexed="10"/>
        <rFont val="Calibri"/>
        <family val="2"/>
      </rPr>
      <t>2007:</t>
    </r>
    <r>
      <rPr>
        <b/>
        <sz val="11"/>
        <color indexed="8"/>
        <rFont val="Calibri"/>
        <family val="2"/>
      </rPr>
      <t xml:space="preserve"> DCI </t>
    </r>
    <r>
      <rPr>
        <sz val="11"/>
        <color theme="1"/>
        <rFont val="Calibri"/>
        <family val="2"/>
        <scheme val="minor"/>
      </rPr>
      <t xml:space="preserve">Digital Communications manufactures RF products for different wireless technologies.
</t>
    </r>
    <r>
      <rPr>
        <b/>
        <sz val="11"/>
        <color indexed="10"/>
        <rFont val="Calibri"/>
        <family val="2"/>
      </rPr>
      <t>2008:</t>
    </r>
    <r>
      <rPr>
        <b/>
        <sz val="11"/>
        <color indexed="8"/>
        <rFont val="Calibri"/>
        <family val="2"/>
      </rPr>
      <t xml:space="preserve"> Spotwave </t>
    </r>
    <r>
      <rPr>
        <sz val="11"/>
        <color theme="1"/>
        <rFont val="Calibri"/>
        <family val="2"/>
        <scheme val="minor"/>
      </rPr>
      <t xml:space="preserve">Wireless manufactures repeaters for in-building solution for GSM, 3G, and LTE technologies.
</t>
    </r>
    <r>
      <rPr>
        <b/>
        <sz val="11"/>
        <color indexed="10"/>
        <rFont val="Calibri"/>
        <family val="2"/>
      </rPr>
      <t>2009:</t>
    </r>
    <r>
      <rPr>
        <b/>
        <sz val="11"/>
        <color indexed="8"/>
        <rFont val="Calibri"/>
        <family val="2"/>
      </rPr>
      <t xml:space="preserve"> Trackcom</t>
    </r>
    <r>
      <rPr>
        <sz val="11"/>
        <color theme="1"/>
        <rFont val="Calibri"/>
        <family val="2"/>
        <scheme val="minor"/>
      </rPr>
      <t xml:space="preserve"> Systems International manufactures RF products and antennas for defence and space applications.                                     </t>
    </r>
    <r>
      <rPr>
        <b/>
        <sz val="11"/>
        <color indexed="10"/>
        <rFont val="Calibri"/>
        <family val="2"/>
      </rPr>
      <t>2011:</t>
    </r>
    <r>
      <rPr>
        <b/>
        <sz val="11"/>
        <color indexed="8"/>
        <rFont val="Calibri"/>
        <family val="2"/>
      </rPr>
      <t xml:space="preserve"> Rymsa</t>
    </r>
    <r>
      <rPr>
        <sz val="11"/>
        <color theme="1"/>
        <rFont val="Calibri"/>
        <family val="2"/>
        <scheme val="minor"/>
      </rPr>
      <t xml:space="preserve"> TelecomEurope based telecom antenna manufacturer</t>
    </r>
  </si>
  <si>
    <t>Kaverri telecom's acquisiton of Europe based  Telecom company ,Rymsa for EURO 20 million</t>
  </si>
  <si>
    <t>Kavveri Telecom announced the acquisition of Europe based telecom company,Rymsa Telecom.The production and design facilities of Rymsa Telecom in Spain,United States and Mexico will now be owned by Kavveri telecom.This acquisition is expected to enhance the product protfolio of antenna and improve sales in Europe and Latin America of Kavveri Telecom.</t>
  </si>
  <si>
    <t>Kavveri Telecom acquires Rymsa Telecom</t>
  </si>
  <si>
    <t>Reliance Industries Ltd(RIL)</t>
  </si>
  <si>
    <t>Etisalat</t>
  </si>
  <si>
    <t>Idea</t>
  </si>
  <si>
    <t>Tonse Analysis</t>
  </si>
  <si>
    <t>Micro Technologies</t>
  </si>
  <si>
    <t>PSU</t>
  </si>
  <si>
    <t>Micro Technologies (India)is an IT security based R&amp;D company</t>
  </si>
  <si>
    <t xml:space="preserve">Nokia </t>
  </si>
  <si>
    <t>Windows Phone 7.5 (Mango)</t>
  </si>
  <si>
    <t>4.0 inch</t>
  </si>
  <si>
    <t>3.0 inch</t>
  </si>
  <si>
    <t>4.7 inch</t>
  </si>
  <si>
    <t>Entertainment and Social Networking</t>
  </si>
  <si>
    <t>5.3 inch</t>
  </si>
  <si>
    <t>Rs. 34,990</t>
  </si>
  <si>
    <t>Business/ Entertainment</t>
  </si>
  <si>
    <t>4.6 inch</t>
  </si>
  <si>
    <t>30-Jan-12</t>
  </si>
  <si>
    <t>RCOM</t>
  </si>
  <si>
    <t>Tata DoCoMo</t>
  </si>
  <si>
    <t>Tata Tele Services</t>
  </si>
  <si>
    <t>In-Building wireless services</t>
  </si>
  <si>
    <t>12-Jan-12</t>
  </si>
  <si>
    <t>Kavveri Telecom provides hardware products and solutions for the telecom, defence and space industry. The company's customers include all the leading operators &amp; OEMS including Ericson, Alcatel Lucent, Nokia Siemens Networks, RCOM, Airtel, Vodafone, Idea, Aircel BSNL to name a few.</t>
  </si>
  <si>
    <t xml:space="preserve"> Infotel-a subsidiary of RIL  &amp;
TV18 ,Network18 media &amp; Investments Ltd</t>
  </si>
  <si>
    <t>Signed Memorandum of Understanding (MoU) to get preferential access to contents for distribution through 4G Networks</t>
  </si>
  <si>
    <t xml:space="preserve"> RIL bought 95% shares of Infotel which is now a subsidiary of RIL .RIL and group of companies has investments of about Rs.2,600 Crore  and holds interest in various ETV channels. Independent Media Trust, setup for the benefit of RIL will fund the promoters of Network18 and TV18 to enable them to subscribe to the proposed Rights Issue. </t>
  </si>
  <si>
    <t>Telit and Calixto  Systems</t>
  </si>
  <si>
    <t>Strategic partnership</t>
  </si>
  <si>
    <t>Telit enters into strategic alliance with Calixto Systems and has announced Calixto to be their India Competence Center.Calixto will now be involved in designing developing and assisting  tailor made solutions using Telit's products for customers. Target solutions for GSM/GPRS/CDMA/GPS products will be developed as a part of this alliance. Telit and Calixto Systems has already developed four solutions based on Telit’s GL868-DUAL product, which is the smallest GSM/GPRS surface-mounted module in the market.</t>
  </si>
  <si>
    <t>Telit Wireless Solutions, is a global company in the field of Machine-to-Machine (M2M) communications. Calixto Systems Pvt. Ltd.,is a Bangalore- based embedded product realization company</t>
  </si>
  <si>
    <t xml:space="preserve"> Implementing highly secured communication system called VOB (Video Over Broadband) </t>
  </si>
  <si>
    <t xml:space="preserve">INR 1600 Mn
($32.25 million)
</t>
  </si>
  <si>
    <t xml:space="preserve">With this new MOU, RIL Infotel will take up digital content distribution which includes entertainment, news, sports, music, weather, education to provide ‘live TV’ for all its broadband consumers across the country. This MOU will allow Infotel to preferentially access                       
(i) the content of all the media and web properties of Network 18 and its associates and                           
(ii) programming and digital content of all the broadcasting channels of TV18 and its associates on a first right basis.                                         
</t>
  </si>
  <si>
    <t xml:space="preserve"> Public and private sector companies</t>
  </si>
  <si>
    <t>Tulip Telecom</t>
  </si>
  <si>
    <t xml:space="preserve">Four large network and data centre orders </t>
  </si>
  <si>
    <t>INR 2000 Mn
($ 41 Mn)</t>
  </si>
  <si>
    <t>30-Nov-11</t>
  </si>
  <si>
    <t>1. Tulip secured a 3-year order worth Rs 48.88 crore from the Rajasthan government under the central government-funded Rajasthan State Crime and Criminal Tracking Network and Systems (CCTNS) project.
2. A Restructured Accelerated Power Development Reforms Programme (R-APDRP) project in Bihar worth Rs 24.78 crore over a period of five years, besides a connectivity order from Sahara parabanking worth Rs 50 crore.
3. Tulip has been awarded a five-year, Rs 75 crore data centre order for the new Bangalore facility of a large global telecom major.</t>
  </si>
  <si>
    <t>The cumulative value of the new orders is Rs 198.66 crore. During Q2, FY'12, the company's total revenues stood at Rs 702.94 crore.</t>
  </si>
  <si>
    <t>Design for RIL's LTE TDD network</t>
  </si>
  <si>
    <t>Atoll for LTE TDD network</t>
  </si>
  <si>
    <t xml:space="preserve">Reliance Industries has selected Atoll for the design of its LTE TDD network.  Forsk and its distributor in India, Tirumala Seven Hills (TSH), have provided Reliance Industries with Atoll licenses as well as implementation and training services. Atoll supports all major wireless technologies including LTE TDD.  </t>
  </si>
  <si>
    <t>RIL is the only company to hold national license for LTE-TDD in India.</t>
  </si>
  <si>
    <t>Multimedia and Social Networking</t>
  </si>
  <si>
    <t>Spice</t>
  </si>
  <si>
    <t>Android 2.3
(Gingerbread)</t>
  </si>
  <si>
    <t>Rs. 5,999</t>
  </si>
  <si>
    <t>13-Mar-12</t>
  </si>
  <si>
    <t>05-Apr-12</t>
  </si>
  <si>
    <t>ASUS</t>
  </si>
  <si>
    <t>DSL-N55U</t>
  </si>
  <si>
    <t>03-Apr-12</t>
  </si>
  <si>
    <t xml:space="preserve">Dual-Band Wireless N600 ADSL modem and router </t>
  </si>
  <si>
    <r>
      <t xml:space="preserve">Asus has launched DSL-N55U Gigabit ADSL modem and router in India.
</t>
    </r>
    <r>
      <rPr>
        <b/>
        <sz val="9"/>
        <color indexed="8"/>
        <rFont val="Calibri"/>
        <family val="2"/>
      </rPr>
      <t>Features:</t>
    </r>
    <r>
      <rPr>
        <sz val="9"/>
        <color indexed="8"/>
        <rFont val="Calibri"/>
        <family val="2"/>
      </rPr>
      <t xml:space="preserve">
</t>
    </r>
    <r>
      <rPr>
        <b/>
        <sz val="9"/>
        <color indexed="10"/>
        <rFont val="Calibri"/>
        <family val="2"/>
      </rPr>
      <t>&gt;&gt;</t>
    </r>
    <r>
      <rPr>
        <sz val="9"/>
        <color indexed="8"/>
        <rFont val="Calibri"/>
        <family val="2"/>
      </rPr>
      <t xml:space="preserve">This router delivers dual-band 600Mbps bandwidth or 300Mbps per band
</t>
    </r>
    <r>
      <rPr>
        <b/>
        <sz val="9"/>
        <color indexed="10"/>
        <rFont val="Calibri"/>
        <family val="2"/>
      </rPr>
      <t>&gt;&gt;</t>
    </r>
    <r>
      <rPr>
        <sz val="9"/>
        <color indexed="8"/>
        <rFont val="Calibri"/>
        <family val="2"/>
      </rPr>
      <t xml:space="preserve">DSL-N55U router uses tri-antenna dual-CPU designs
</t>
    </r>
    <r>
      <rPr>
        <b/>
        <sz val="9"/>
        <color indexed="10"/>
        <rFont val="Calibri"/>
        <family val="2"/>
      </rPr>
      <t>&gt;&gt;</t>
    </r>
    <r>
      <rPr>
        <sz val="9"/>
        <color indexed="8"/>
        <rFont val="Calibri"/>
        <family val="2"/>
      </rPr>
      <t xml:space="preserve">4x Gigabit Ethernet ports for wired network performance
</t>
    </r>
    <r>
      <rPr>
        <b/>
        <sz val="9"/>
        <color indexed="10"/>
        <rFont val="Calibri"/>
        <family val="2"/>
      </rPr>
      <t>&gt;&gt;</t>
    </r>
    <r>
      <rPr>
        <sz val="9"/>
        <color indexed="8"/>
        <rFont val="Calibri"/>
        <family val="2"/>
      </rPr>
      <t xml:space="preserve">This router supports upto 300,000 concurrent data sessions
</t>
    </r>
    <r>
      <rPr>
        <b/>
        <sz val="9"/>
        <color indexed="10"/>
        <rFont val="Calibri"/>
        <family val="2"/>
      </rPr>
      <t>&gt;&gt;</t>
    </r>
    <r>
      <rPr>
        <sz val="9"/>
        <color indexed="8"/>
        <rFont val="Calibri"/>
        <family val="2"/>
      </rPr>
      <t xml:space="preserve">Device is DLNA compatible and features dual USB slots 
</t>
    </r>
    <r>
      <rPr>
        <b/>
        <sz val="9"/>
        <color indexed="8"/>
        <rFont val="Calibri"/>
        <family val="2"/>
      </rPr>
      <t>Specification:</t>
    </r>
    <r>
      <rPr>
        <sz val="9"/>
        <color indexed="8"/>
        <rFont val="Calibri"/>
        <family val="2"/>
      </rPr>
      <t xml:space="preserve">
Frequency support: 2.4GHz and 5GHz transmission at up to 600Mbp
Network Standard: IEEE 802.11a, IEEE 802.11b, IEEE 802.11g, IEEE 802.11n, IEEE 802.11d, IEEE 802.3, IEEE 802.3u, IEEE 802.11i, IEEE 802.11e
</t>
    </r>
  </si>
  <si>
    <t>Bharti Infratel and GSMA</t>
  </si>
  <si>
    <t>Memorandum of Understanding (MoU) for expanding green initiatives in telecom towers</t>
  </si>
  <si>
    <t>Bharti Infratel is a telecom tower infrastructure providers, owning over 33,000 of India's estimated 400,000 towers.  They have nearly 9,000 off-grid towers, which accounts for 18 per cent of total off-grid towers in India</t>
  </si>
  <si>
    <t>29-Mar-12</t>
  </si>
  <si>
    <t>Cisco unveilled two new set-top-boxes in India</t>
  </si>
  <si>
    <t>Edimax</t>
  </si>
  <si>
    <t>IC-3015Wn</t>
  </si>
  <si>
    <t>27-Mar-12</t>
  </si>
  <si>
    <t xml:space="preserve">Wireless network camera </t>
  </si>
  <si>
    <t>12-Mar-12</t>
  </si>
  <si>
    <t xml:space="preserve"> 3G-6200nL</t>
  </si>
  <si>
    <t>3G router</t>
  </si>
  <si>
    <t>Rs 3,999</t>
  </si>
  <si>
    <r>
      <t xml:space="preserve">IC-3015Wn is a Edimax's  network camera designed for home monitoring.
</t>
    </r>
    <r>
      <rPr>
        <b/>
        <sz val="9"/>
        <color indexed="8"/>
        <rFont val="Calibri"/>
        <family val="2"/>
      </rPr>
      <t>Specification:</t>
    </r>
    <r>
      <rPr>
        <sz val="9"/>
        <color indexed="8"/>
        <rFont val="Calibri"/>
        <family val="2"/>
      </rPr>
      <t xml:space="preserve">
</t>
    </r>
    <r>
      <rPr>
        <b/>
        <sz val="9"/>
        <color indexed="10"/>
        <rFont val="Calibri"/>
        <family val="2"/>
      </rPr>
      <t>&gt;&gt;</t>
    </r>
    <r>
      <rPr>
        <sz val="9"/>
        <color indexed="8"/>
        <rFont val="Calibri"/>
        <family val="2"/>
      </rPr>
      <t xml:space="preserve">Lens:1.7 mm
</t>
    </r>
    <r>
      <rPr>
        <b/>
        <sz val="9"/>
        <color indexed="10"/>
        <rFont val="Calibri"/>
        <family val="2"/>
      </rPr>
      <t>&gt;&gt;</t>
    </r>
    <r>
      <rPr>
        <sz val="9"/>
        <color indexed="8"/>
        <rFont val="Calibri"/>
        <family val="2"/>
      </rPr>
      <t xml:space="preserve">Viewing angle:74.8 degrees
</t>
    </r>
    <r>
      <rPr>
        <b/>
        <sz val="9"/>
        <color indexed="10"/>
        <rFont val="Calibri"/>
        <family val="2"/>
      </rPr>
      <t>&gt;&gt;</t>
    </r>
    <r>
      <rPr>
        <sz val="9"/>
        <color indexed="8"/>
        <rFont val="Calibri"/>
        <family val="2"/>
      </rPr>
      <t xml:space="preserve">Pixels: 1.3MP CMOS sensor to capture SXVGA(1280X960) videos at 30frames per second
</t>
    </r>
    <r>
      <rPr>
        <b/>
        <sz val="9"/>
        <color indexed="10"/>
        <rFont val="Calibri"/>
        <family val="2"/>
      </rPr>
      <t>&gt;&gt;</t>
    </r>
    <r>
      <rPr>
        <sz val="9"/>
        <color indexed="8"/>
        <rFont val="Calibri"/>
        <family val="2"/>
      </rPr>
      <t xml:space="preserve">Software for PC: 16-channel viewer software for PC
</t>
    </r>
    <r>
      <rPr>
        <b/>
        <sz val="9"/>
        <color indexed="10"/>
        <rFont val="Calibri"/>
        <family val="2"/>
      </rPr>
      <t>&gt;&gt;</t>
    </r>
    <r>
      <rPr>
        <sz val="9"/>
        <color indexed="8"/>
        <rFont val="Calibri"/>
        <family val="2"/>
      </rPr>
      <t xml:space="preserve">Support standards:IEEE 802.11b/g/n
</t>
    </r>
    <r>
      <rPr>
        <b/>
        <sz val="9"/>
        <color indexed="10"/>
        <rFont val="Calibri"/>
        <family val="2"/>
      </rPr>
      <t>&gt;&gt;</t>
    </r>
    <r>
      <rPr>
        <sz val="9"/>
        <color indexed="8"/>
        <rFont val="Calibri"/>
        <family val="2"/>
      </rPr>
      <t>Features:On detecting motion the camera immediately takes snap shot and send to the user via e-mail or FTP</t>
    </r>
    <r>
      <rPr>
        <b/>
        <sz val="9"/>
        <color indexed="10"/>
        <rFont val="Calibri"/>
        <family val="2"/>
      </rPr>
      <t xml:space="preserve">
&gt;&gt;</t>
    </r>
    <r>
      <rPr>
        <sz val="9"/>
        <color indexed="8"/>
        <rFont val="Calibri"/>
        <family val="2"/>
      </rPr>
      <t>Free Editview app is available for Android phones and iPhone</t>
    </r>
  </si>
  <si>
    <r>
      <t xml:space="preserve">Edimax 3G-6200nL,is the world's smallest 3G router and is launched in India
</t>
    </r>
    <r>
      <rPr>
        <b/>
        <sz val="9"/>
        <color indexed="8"/>
        <rFont val="Calibri"/>
        <family val="2"/>
      </rPr>
      <t>Features:</t>
    </r>
    <r>
      <rPr>
        <sz val="9"/>
        <color indexed="8"/>
        <rFont val="Calibri"/>
        <family val="2"/>
      </rPr>
      <t xml:space="preserve">
</t>
    </r>
    <r>
      <rPr>
        <b/>
        <sz val="9"/>
        <color indexed="10"/>
        <rFont val="Calibri"/>
        <family val="2"/>
      </rPr>
      <t>&gt;&gt;</t>
    </r>
    <r>
      <rPr>
        <sz val="9"/>
        <color indexed="8"/>
        <rFont val="Calibri"/>
        <family val="2"/>
      </rPr>
      <t xml:space="preserve">This router supports 3G/3.5G connection speeds of upto 7.2 Mbps.
</t>
    </r>
    <r>
      <rPr>
        <b/>
        <sz val="9"/>
        <color indexed="10"/>
        <rFont val="Calibri"/>
        <family val="2"/>
      </rPr>
      <t>&gt;&gt;</t>
    </r>
    <r>
      <rPr>
        <sz val="9"/>
        <color indexed="8"/>
        <rFont val="Calibri"/>
        <family val="2"/>
      </rPr>
      <t xml:space="preserve">Number of devices can connect to the internet using a 3G data card, xDSL or a cable modem to the router
</t>
    </r>
    <r>
      <rPr>
        <b/>
        <sz val="9"/>
        <color indexed="10"/>
        <rFont val="Calibri"/>
        <family val="2"/>
      </rPr>
      <t xml:space="preserve">&gt;&gt; </t>
    </r>
    <r>
      <rPr>
        <sz val="9"/>
        <color indexed="8"/>
        <rFont val="Calibri"/>
        <family val="2"/>
      </rPr>
      <t xml:space="preserve">Router is  built on the MIMO (multiple-input and multiple-output) technology, and automatically switches to cable/xDSL connection when 3G/3.5G internet access is not available.
</t>
    </r>
    <r>
      <rPr>
        <b/>
        <sz val="9"/>
        <color indexed="10"/>
        <rFont val="Calibri"/>
        <family val="2"/>
      </rPr>
      <t>&gt;&gt;</t>
    </r>
    <r>
      <rPr>
        <sz val="9"/>
        <color indexed="8"/>
        <rFont val="Calibri"/>
        <family val="2"/>
      </rPr>
      <t>Has</t>
    </r>
    <r>
      <rPr>
        <b/>
        <sz val="9"/>
        <color indexed="10"/>
        <rFont val="Calibri"/>
        <family val="2"/>
      </rPr>
      <t xml:space="preserve"> </t>
    </r>
    <r>
      <rPr>
        <sz val="9"/>
        <color indexed="8"/>
        <rFont val="Calibri"/>
        <family val="2"/>
      </rPr>
      <t xml:space="preserve">USB 2.0 port for UMTS/HSDPA/CDMA mobile internet services
</t>
    </r>
    <r>
      <rPr>
        <b/>
        <sz val="9"/>
        <color indexed="10"/>
        <rFont val="Calibri"/>
        <family val="2"/>
      </rPr>
      <t>&gt;&gt;</t>
    </r>
    <r>
      <rPr>
        <sz val="9"/>
        <color indexed="8"/>
        <rFont val="Calibri"/>
        <family val="2"/>
      </rPr>
      <t>Complies with IEEE 802.11b/g, and compatible with IEEE 802.11n wireless standards</t>
    </r>
  </si>
  <si>
    <t>Exset</t>
  </si>
  <si>
    <t>Gemini Communication</t>
  </si>
  <si>
    <t>Providing solar towers to 1,000 telecom towers in 2012-13</t>
  </si>
  <si>
    <t>Telecom tower companies</t>
  </si>
  <si>
    <t>28-Feb-12</t>
  </si>
  <si>
    <t>Sequans Communications</t>
  </si>
  <si>
    <t>Aricent Group</t>
  </si>
  <si>
    <t>To test Sequan's LTE User Equipments</t>
  </si>
  <si>
    <t>Sequans Communications is a 4G chipmaker supplying LTE and WiMAX chips to OEMs.</t>
  </si>
  <si>
    <t>21-Mar-12</t>
  </si>
  <si>
    <t>Zebronics</t>
  </si>
  <si>
    <t>Routers: 
NWZ-WR150A, NWZ-WR150A 3G and NWZ-WR150A ADSL 
Dongle:                         USB dongle-NWZ-UD150A</t>
  </si>
  <si>
    <t xml:space="preserve">Network Wizard that has range of wireless routers and wireless dongles </t>
  </si>
  <si>
    <r>
      <t xml:space="preserve">NetWizard will redefine the role of wireless router and gateways.
</t>
    </r>
    <r>
      <rPr>
        <b/>
        <sz val="9"/>
        <color indexed="8"/>
        <rFont val="Calibri"/>
        <family val="2"/>
      </rPr>
      <t xml:space="preserve">Wireless Router Features: </t>
    </r>
    <r>
      <rPr>
        <sz val="9"/>
        <color indexed="8"/>
        <rFont val="Calibri"/>
        <family val="2"/>
      </rPr>
      <t xml:space="preserve">NWZ-WR150A(N-series wireless router) NWZ-WR150A 3G (comes with USB port to attach 3G modem) and NWZ-WR150A ADSL(this router comes with ADSL modem), can connect PCs,laptop,tablets and mobile phone to internet.
</t>
    </r>
    <r>
      <rPr>
        <i/>
        <sz val="9"/>
        <color indexed="8"/>
        <rFont val="Calibri"/>
        <family val="2"/>
      </rPr>
      <t>Additional features</t>
    </r>
    <r>
      <rPr>
        <sz val="9"/>
        <color indexed="8"/>
        <rFont val="Calibri"/>
        <family val="2"/>
      </rPr>
      <t xml:space="preserve">: parnetal control,WPS for easier connectivity,easy e-mail reporting,secure connection,DMZ-De Militarized Zone 
</t>
    </r>
    <r>
      <rPr>
        <b/>
        <sz val="9"/>
        <color indexed="8"/>
        <rFont val="Calibri"/>
        <family val="2"/>
      </rPr>
      <t xml:space="preserve">USB Dongle Features: </t>
    </r>
    <r>
      <rPr>
        <sz val="9"/>
        <color indexed="8"/>
        <rFont val="Calibri"/>
        <family val="2"/>
      </rPr>
      <t xml:space="preserve">NWZ-UD150A(N series product) This 3G dongle will enable user to access internet when plugged in.
</t>
    </r>
    <r>
      <rPr>
        <i/>
        <sz val="9"/>
        <color indexed="8"/>
        <rFont val="Calibri"/>
        <family val="2"/>
      </rPr>
      <t>Additional Features</t>
    </r>
    <r>
      <rPr>
        <sz val="9"/>
        <color indexed="8"/>
        <rFont val="Calibri"/>
        <family val="2"/>
      </rPr>
      <t xml:space="preserve">: WPS,secure connection and USB 2.0.It can work in both station mode and Access point mode
</t>
    </r>
  </si>
  <si>
    <t xml:space="preserve">NetGear </t>
  </si>
  <si>
    <t xml:space="preserve">WiFi Range Extender </t>
  </si>
  <si>
    <t>WN3000RP</t>
  </si>
  <si>
    <t>28-Mar-12</t>
  </si>
  <si>
    <r>
      <t xml:space="preserve">NetGear launched its Universal WiFi Range Extender (WN3000RP) in India.
</t>
    </r>
    <r>
      <rPr>
        <b/>
        <sz val="9"/>
        <color indexed="8"/>
        <rFont val="Calibri"/>
        <family val="2"/>
      </rPr>
      <t>Features:</t>
    </r>
    <r>
      <rPr>
        <sz val="9"/>
        <color indexed="8"/>
        <rFont val="Calibri"/>
        <family val="2"/>
      </rPr>
      <t xml:space="preserve">
</t>
    </r>
    <r>
      <rPr>
        <b/>
        <sz val="9"/>
        <color indexed="10"/>
        <rFont val="Calibri"/>
        <family val="2"/>
      </rPr>
      <t>&gt;&gt;</t>
    </r>
    <r>
      <rPr>
        <sz val="9"/>
        <color indexed="8"/>
        <rFont val="Calibri"/>
        <family val="2"/>
      </rPr>
      <t xml:space="preserve">Doubles the operating distance of your entire wireless network, without the need for power cables or chance of device clutter.
</t>
    </r>
    <r>
      <rPr>
        <b/>
        <sz val="9"/>
        <color indexed="10"/>
        <rFont val="Calibri"/>
        <family val="2"/>
      </rPr>
      <t>&gt;&gt;</t>
    </r>
    <r>
      <rPr>
        <sz val="9"/>
        <color indexed="8"/>
        <rFont val="Calibri"/>
        <family val="2"/>
      </rPr>
      <t xml:space="preserve">Eliminates wireless dead zones with link-rate LED 
</t>
    </r>
    <r>
      <rPr>
        <i/>
        <sz val="9"/>
        <color indexed="8"/>
        <rFont val="Calibri"/>
        <family val="2"/>
      </rPr>
      <t>Compatible Standards:</t>
    </r>
    <r>
      <rPr>
        <sz val="9"/>
        <color indexed="8"/>
        <rFont val="Calibri"/>
        <family val="2"/>
      </rPr>
      <t xml:space="preserve">
IEEE 802.11 b/g/n 2.4 GHz
Fast Ethernet port
</t>
    </r>
    <r>
      <rPr>
        <i/>
        <sz val="9"/>
        <color indexed="8"/>
        <rFont val="Calibri"/>
        <family val="2"/>
      </rPr>
      <t>Security:</t>
    </r>
    <r>
      <rPr>
        <sz val="9"/>
        <color indexed="8"/>
        <rFont val="Calibri"/>
        <family val="2"/>
      </rPr>
      <t xml:space="preserve">
Wi-Fi Protected Access (WPA/WPA2—PSK) and WEP
</t>
    </r>
    <r>
      <rPr>
        <i/>
        <sz val="9"/>
        <color indexed="8"/>
        <rFont val="Calibri"/>
        <family val="2"/>
      </rPr>
      <t>Advanced Features</t>
    </r>
    <r>
      <rPr>
        <b/>
        <sz val="9"/>
        <color indexed="8"/>
        <rFont val="Calibri"/>
        <family val="2"/>
      </rPr>
      <t xml:space="preserve">
</t>
    </r>
    <r>
      <rPr>
        <b/>
        <sz val="9"/>
        <color indexed="10"/>
        <rFont val="Calibri"/>
        <family val="2"/>
      </rPr>
      <t>&gt;&gt;</t>
    </r>
    <r>
      <rPr>
        <sz val="9"/>
        <color indexed="8"/>
        <rFont val="Calibri"/>
        <family val="2"/>
      </rPr>
      <t xml:space="preserve">Extend Internet access for wireless devices like iPads®, iPods®, laptops, smart phones, game consoles and TVs
</t>
    </r>
    <r>
      <rPr>
        <b/>
        <sz val="9"/>
        <color indexed="10"/>
        <rFont val="Calibri"/>
        <family val="2"/>
      </rPr>
      <t>&gt;&gt;</t>
    </r>
    <r>
      <rPr>
        <sz val="9"/>
        <color indexed="8"/>
        <rFont val="Calibri"/>
        <family val="2"/>
      </rPr>
      <t xml:space="preserve">Repeats 2.4 GHz Wi-Fi signals from devices made by NETGEAR® and other brands
</t>
    </r>
    <r>
      <rPr>
        <b/>
        <sz val="9"/>
        <color indexed="10"/>
        <rFont val="Calibri"/>
        <family val="2"/>
      </rPr>
      <t>&gt;&gt;</t>
    </r>
    <r>
      <rPr>
        <sz val="9"/>
        <color indexed="8"/>
        <rFont val="Calibri"/>
        <family val="2"/>
      </rPr>
      <t xml:space="preserve">Dynamic LEDs display real-time network connection status
</t>
    </r>
    <r>
      <rPr>
        <b/>
        <sz val="9"/>
        <color indexed="10"/>
        <rFont val="Calibri"/>
        <family val="2"/>
      </rPr>
      <t>&gt;&gt;</t>
    </r>
    <r>
      <rPr>
        <sz val="9"/>
        <color indexed="8"/>
        <rFont val="Calibri"/>
        <family val="2"/>
      </rPr>
      <t>Fast Ethernet port to connect home A/V devices to the network</t>
    </r>
  </si>
  <si>
    <t>PDS1000 SD MPEG-2 DTA STB  
and 
HD Zapper PDS2 100  STB</t>
  </si>
  <si>
    <r>
      <t xml:space="preserve">Two set-top-boxes are the entry level SD digital terminal adapter(DTA) and HD Zapper,which are customized to suite India and ther emerging markets.Cisco has R&amp;D facility in Chennai which allows customization of STBs.
</t>
    </r>
    <r>
      <rPr>
        <b/>
        <sz val="9"/>
        <color indexed="8"/>
        <rFont val="Calibri"/>
        <family val="2"/>
      </rPr>
      <t>Features:</t>
    </r>
    <r>
      <rPr>
        <sz val="9"/>
        <color indexed="8"/>
        <rFont val="Calibri"/>
        <family val="2"/>
      </rPr>
      <t xml:space="preserve">
</t>
    </r>
    <r>
      <rPr>
        <b/>
        <sz val="9"/>
        <color indexed="10"/>
        <rFont val="Calibri"/>
        <family val="2"/>
      </rPr>
      <t>&gt;&gt;</t>
    </r>
    <r>
      <rPr>
        <sz val="9"/>
        <color indexed="8"/>
        <rFont val="Calibri"/>
        <family val="2"/>
      </rPr>
      <t xml:space="preserve">The entry level PDS1000 SD MPEG-2 DTA STB will transition mass market consumers from analog to digital.This comes with basic digital to analog convertor.Cisco's PowerKEY conditional access system addressed concern of piracy
</t>
    </r>
    <r>
      <rPr>
        <b/>
        <sz val="9"/>
        <color indexed="10"/>
        <rFont val="Calibri"/>
        <family val="2"/>
      </rPr>
      <t>&gt;&gt;</t>
    </r>
    <r>
      <rPr>
        <sz val="9"/>
        <color indexed="8"/>
        <rFont val="Calibri"/>
        <family val="2"/>
      </rPr>
      <t xml:space="preserve">HD Zapper PDS2 100  STB makes television viewing a personal,social and immersive experience.This is a 3D TV ready STB and provides high definition TV viewing and supports video on demand,data apps and over-the-top contents
</t>
    </r>
  </si>
  <si>
    <t>AICTE adopts Microsoft's cloud solution for education</t>
  </si>
  <si>
    <t>06-Mar-12</t>
  </si>
  <si>
    <t>Tulip telecom partnership with Polycom to provide HD video conferencing in India</t>
  </si>
  <si>
    <t>Tulip is continuously working towards enhancing the use of unified communications in India, including cloud-based services, and to support the industry-based Open Visual Communications Consortium™ (OVCC™), which consists of a group of global video exchange providers, network providers and equipment manufacturers that have united to expand video communications and simplify video calls</t>
  </si>
  <si>
    <t xml:space="preserve">Chennai-based, Gemini Communication has 
bagged contract from a large telecom operator to offer solar-power to 1,000 telecom towers in 2012-13. This contract is expected to fetch revenues of Rs 60 crore.
Powering a telecom tower with diesel genset typically cost Rs 80,000 a month, but with solar the cost could be brought down to Rs 50,000. Currently one lakh towers are off-grid, which represents the immediate potential to solarise. In addition, there are another 2 lakh towers that can also be powered by sun's energy
</t>
  </si>
  <si>
    <t>Gemini Communication offers a wide spectrum of networking, services and security solutions. The company's product portfolio includes solutions for networking, security, storage, supervision and IT services. Its solutions are centered on IT Infrastructure and management and carry the message of innovation and leadership</t>
  </si>
  <si>
    <t>AICTE and Microsoft partnership</t>
  </si>
  <si>
    <t>23-Feb-12</t>
  </si>
  <si>
    <t xml:space="preserve">Netmagic Solutions and Spectranet </t>
  </si>
  <si>
    <t>18-Feb-12</t>
  </si>
  <si>
    <t>Big RTL and Reliance Digital TV</t>
  </si>
  <si>
    <t>BIG RTL announces its joint venture with  Reliance Digital TV</t>
  </si>
  <si>
    <t>With this partnership, BIG RTL and Reliance Digital TV ink the deal to become DTH &amp; IPTV platform partners together leading a new revolution in Television Entertainment in India</t>
  </si>
  <si>
    <t>12-Apr-12</t>
  </si>
  <si>
    <t>17-Apr-12</t>
  </si>
  <si>
    <t>Digi</t>
  </si>
  <si>
    <t xml:space="preserve">XBee 865LP </t>
  </si>
  <si>
    <t>Digi Launches  865 MHz Multi-Channel XBee Module for India</t>
  </si>
  <si>
    <t>approx Rs.750 ($15) in 10,000 quantities
Development kit is priced at approx Rs.9,950($199)</t>
  </si>
  <si>
    <r>
      <t xml:space="preserve">Digi International today released the XBee 865LP, a breakthrough multi-channel 865 MHz wireless module that features up to 10 channels for superior interference immunity. The module improves network performance in “noisy” wireless environments and offers twice the range of competitive modules. 
</t>
    </r>
    <r>
      <rPr>
        <b/>
        <sz val="9"/>
        <color indexed="8"/>
        <rFont val="Calibri"/>
        <family val="2"/>
      </rPr>
      <t>Features:</t>
    </r>
    <r>
      <rPr>
        <sz val="9"/>
        <color indexed="8"/>
        <rFont val="Calibri"/>
        <family val="2"/>
      </rPr>
      <t xml:space="preserve">
</t>
    </r>
    <r>
      <rPr>
        <b/>
        <sz val="9"/>
        <color indexed="10"/>
        <rFont val="Calibri"/>
        <family val="2"/>
      </rPr>
      <t>&gt;&gt;</t>
    </r>
    <r>
      <rPr>
        <sz val="9"/>
        <color indexed="8"/>
        <rFont val="Calibri"/>
        <family val="2"/>
      </rPr>
      <t xml:space="preserve">XBee 865LP features Listen Before Talk (LBT) and Adaptive Frequency Agility (AFA) technology allowing the module to automatically change channels if interference is detected
</t>
    </r>
    <r>
      <rPr>
        <b/>
        <sz val="9"/>
        <color indexed="10"/>
        <rFont val="Calibri"/>
        <family val="2"/>
      </rPr>
      <t>&gt;&gt;</t>
    </r>
    <r>
      <rPr>
        <sz val="9"/>
        <color indexed="8"/>
        <rFont val="Calibri"/>
        <family val="2"/>
      </rPr>
      <t xml:space="preserve">The module offers up to four kilometres line-of-sight range and is easy to configure with Digi’s free utility, X-CTU
</t>
    </r>
    <r>
      <rPr>
        <b/>
        <sz val="9"/>
        <color indexed="10"/>
        <rFont val="Calibri"/>
        <family val="2"/>
      </rPr>
      <t>&gt;&gt;</t>
    </r>
    <r>
      <rPr>
        <sz val="9"/>
        <color indexed="8"/>
        <rFont val="Calibri"/>
        <family val="2"/>
      </rPr>
      <t xml:space="preserve">The module also supports over the air (OTA) firmware updates 
</t>
    </r>
    <r>
      <rPr>
        <b/>
        <sz val="9"/>
        <color indexed="8"/>
        <rFont val="Calibri"/>
        <family val="2"/>
      </rPr>
      <t xml:space="preserve">Specification:
</t>
    </r>
    <r>
      <rPr>
        <sz val="9"/>
        <color indexed="8"/>
        <rFont val="Calibri"/>
        <family val="2"/>
      </rPr>
      <t>Processor - ADF7023 transceiver, Cortex™-M3 EFM32G230 @ 32 MHz
Frequency Band - 865 MHz to 867 MHz</t>
    </r>
  </si>
  <si>
    <t>Tulip telecom, a data service provider has partnered with Polycom to offer high definition managed video conferencing solution in India. This solution is pure cloud-based service targeted for large and medium enterprise. Tulip telecom now will offer video conferencing and telepresence services to its customers based on hosted model with minimal upfront on a 'pay-as-you-use' model</t>
  </si>
  <si>
    <t>Strategic partnership to set up first multi-location commercial Data centre-in-Data centre (DiD)</t>
  </si>
  <si>
    <t>BIG RTL, the television joint venture between Reliance Broadcast Network and the RTL Group, announces its tie up with Reliance Digital TV,  one of Direct To Home service provider in the country. As part of the deal, at launch, BIG TV will distribute the Channels from the BIG RTL - an action entertainment channel and a reality show based channel</t>
  </si>
  <si>
    <t xml:space="preserve">The system includes a state of the security surveillance system with access control. Disaster Recovery centre including supply of the high end infrastructure. This infrastructure will include high end servers and network facility to handle more than few tens of millions of clients, with two major data centres ensuring 24x7 uptime. </t>
  </si>
  <si>
    <t>Kavveri Telecom, leading Wireless subsystem manufacturer in India</t>
  </si>
  <si>
    <t>Kavveri Telecom Infrastructure  has signed a long-term agreement for 10 years with Tata Teleservice for providing in-building wireless services. This is its tenth such agreement with an Indian operator for Kavveri Telecom. This agreement will provide a substantial long-term revenue source for Kavveri Telecom Infrastructure.</t>
  </si>
  <si>
    <t xml:space="preserve">Sony </t>
  </si>
  <si>
    <t>Social Networking and Multimedia</t>
  </si>
  <si>
    <t>approx Rs.60 crore</t>
  </si>
  <si>
    <t>Broadcom</t>
  </si>
  <si>
    <t>18-Apr-12</t>
  </si>
  <si>
    <t xml:space="preserve">BCM7014 </t>
  </si>
  <si>
    <t xml:space="preserve">Cable set-top boxes </t>
  </si>
  <si>
    <t>AICTE is the governing body for technical education in India. Live@edu is a cloud suite used by more than 22 million people across the world</t>
  </si>
  <si>
    <t>India's first multi-location commercial Data centre-in-Datacentre(DiD) to be set up in 4 cities as a part of Spectranet and Netmagic's partnership. This DiD is estimated to be worth Rs.2 billion and will be set up in 4 cities. Spectranet will set up India's first multi-location commercial DiD across Netmagic's data centres in Mumbai, Noida, Bangalore and Chennai. As a part of this deal Netmagic will also benefit from Spectranet's fiber and IP network</t>
  </si>
  <si>
    <t xml:space="preserve">Globally, in mature markets, this business model is common within the datacenter space, where an end-user focused service provider partners with a pure-play datacenter service provider for collocation space and related services while focusing on customer service &amp; support. This model provides cost and operational efficiencies for both players. Spectranet has been providing Datacenter services since 2000 in Delhi and Bangalore region. This partnership will enable them to  roll out services across the top 4 Enterprise and SMB markets in India. </t>
  </si>
  <si>
    <t xml:space="preserve">Huawei </t>
  </si>
  <si>
    <t xml:space="preserve">Roll out of managed service </t>
  </si>
  <si>
    <t>Rs.22 crore</t>
  </si>
  <si>
    <t>Buffalo Inc</t>
  </si>
  <si>
    <t>WCR-G300</t>
  </si>
  <si>
    <t>27-Apr-12</t>
  </si>
  <si>
    <t>Wireless N Router</t>
  </si>
  <si>
    <t xml:space="preserve">Buffalo Inc a global provider for award-winning networking storage and multi-media solutions for home and small business environment announced the launch of Airstation Wireless N router WCR-G300 in India.
WCR-G300 is a wireless router and bridge with double adjestable 5dBi antennas which can be used to wirelessly connect devices including smartphones at home or office to Internet.
Features:
&gt;&gt;802.11n standard for high data transfer rates upto 300 Mbps
&gt;&gt;Backward compatible with  1 x 1, 802.11g/b devices
&gt;&gt;Multi-level Wireless Security Support: WPA2-PSK (TKIP,AES), WPA-PSK (TKIP, AES), and WEP (128/64-bit)
&gt;&gt;Allows up to 4 simultaneous wired connections
</t>
  </si>
  <si>
    <t>Assam                            Co-operative Apex Bank Limited</t>
  </si>
  <si>
    <t>Tulip Telecom completes the roll out of a managed service contract for Assam Co-operative bank limited in Guwahati.Tulip will deliver application management,branch infrastructure management to data centre services, disaster recovery and business continuity services for five years. This will enable Tulip telecom to implement core banking solutions for all the bank's branches and offices of the bank. And the responsibility includes implementing and maintaining asset liability management and anti-money laundering applications</t>
  </si>
  <si>
    <t>Tulip telecom is in the progress of implementing these services for three leading banking and financial services customers. Tulip is looking a total investment of Rs.2,100 crore in the data centres over next two years</t>
  </si>
  <si>
    <t>All India Council for Technical Education(AICTE) has announced deploying MicrosoftLive@edu cloud based solution to more than 10,000 colleges and institutes across the country. This implementation will benefit 7.5 million students and 500,000 faculty members and is the largest cloud deployment till date. This implementation has begun and is expected to get completed by summer 2012.The online service will help educational institutes to provide email and enterprise-grade online tools to the students for learning</t>
  </si>
  <si>
    <t>Plan, supply and manage 4G network of Airtel in Kolkata circle</t>
  </si>
  <si>
    <t>Bharti Airtel has selected ZTE to plan,design,supply and deploy 4G equipments for their Kolkata circle.4G launch will provide high speed data access and can support bandwidth intensive applications , video streaming and high-definition video conferencing</t>
  </si>
  <si>
    <t>Bharti Airtel has operations in 19 countries across Asia and Africa.ZTE till date has applied for 381 essential patents(EP) for LTE standards which is approximately 7% of the total number of EP application globally</t>
  </si>
  <si>
    <t>Global telecom body GSM Association (GSMA) and Bharti Airtel's tower segment Bharti Infratel have signed MoU to promote and develop green technology for telecom towers in India. This collaboration is to convert 1,000 Bharti's towers into green sites and is predicted to reduce greenhouse gas emission by almost 11,000 tonnes . Infratel has already converted over 10,500 sites to alternative back-up power, out of which almost 1,350 sites are now on solar hybrid; converting an additional 1,000 is the first step of engagement with the GSMA</t>
  </si>
  <si>
    <t>Aricent Group is working to deliver field and lab testing of User Equipment(UE) like M2M devices,Customer Premise Equipment and USB dongles based on Sequans 4G-LTE chipsets. Aricent will leverage its 4G-LTE Lab in Gurgaon,India to enhance troubleshooting and diagnoses. This device testing will enable Sequans to participate in acceptance and conformance testing as per LTE-3GPP specifications and help Sequans deploy their products into their network</t>
  </si>
  <si>
    <t>Rs.2 billion</t>
  </si>
  <si>
    <t xml:space="preserve">
</t>
  </si>
  <si>
    <t>Karbonn</t>
  </si>
  <si>
    <t>2011-12</t>
  </si>
  <si>
    <t>One</t>
  </si>
  <si>
    <t>Dax Networks</t>
  </si>
  <si>
    <t>DX-924U-ARO</t>
  </si>
  <si>
    <t>10-Jul-12</t>
  </si>
  <si>
    <t>3G enabled wireless broadband router</t>
  </si>
  <si>
    <t>26-Jun-12</t>
  </si>
  <si>
    <t>Airtel, UTV Motion Pictures</t>
  </si>
  <si>
    <t>To launch Superhitz, a subscription based video-on-demand (SVOD) channel on Airtel's DTH platform</t>
  </si>
  <si>
    <t>To avail this service, existing subscribers of Bharti Airtel’s DTH platform will have to pay a subscription fee of INR 31 per month.</t>
  </si>
  <si>
    <t>21-Jun-12</t>
  </si>
  <si>
    <t>DTH players like TataSky, DishTV, Videocon D2H also offer their own VOD service on pay per view and subscription basis.</t>
  </si>
  <si>
    <t>7-Jun-12</t>
  </si>
  <si>
    <t>6-Jun-12</t>
  </si>
  <si>
    <t>Wipro, SAP</t>
  </si>
  <si>
    <t>Tie up</t>
  </si>
  <si>
    <t xml:space="preserve">Wipro m-eXecute mobility app for manufacturing sector, developed in collaboration with SAP </t>
  </si>
  <si>
    <t xml:space="preserve">Wipro m-eXecute enables the functionalities of SAP’s proprietary ‘Manufacturing Execution 6.0’ solution for iPhone and iPad users and other platforms to be added in the later releases. The solution is built on a Sybase Unwired Platform (SUP).
</t>
  </si>
  <si>
    <t>Wipro targets discrete industries like Hi-Tech, Automotive and Semiconductor to likely embrace this app</t>
  </si>
  <si>
    <t>Sree Charan Souharda Cooperative Bank</t>
  </si>
  <si>
    <t>IBM</t>
  </si>
  <si>
    <t>Deploy IBM SmartCloud for Banking Solutions</t>
  </si>
  <si>
    <t>IBM SmartCloud will be used to deliver the Resilience for Core Banking solution from IBM Business Partner Infrasoft Technologies Ltd. With this technology on the IBM SmartCloud, Sree Charan Souharda Cooperative Bank will be better able to align its business processes with predictive analytics and offer enhanced financial solutions to its customers including Internet banking, online money transfer, ATM Services, and mobile banking.</t>
  </si>
  <si>
    <t xml:space="preserve">IBM SmartCloud will help to meet growing demand, add new customer services and to centralize mission-critical operations such as real-time transaction processing across its five branches in Bangalore. Sree Charan Souharda Cooperative Bank Sree Charan Souharda Cooperative Bank is a member of the Karnataka State Souharda Federal Cooperative Ltd., the first apex body of new generation cooperatives in India. </t>
  </si>
  <si>
    <t>Rolled out 6 Internet Data Centers (IDCs) in India</t>
  </si>
  <si>
    <t>BSNL plans to offer managed co-locations, managed hosting and cloud services. BSNL IDCs have bagged 2 government clients - Employees Provident Fund Organization (EPFO) and Punjab Treasuries and a large PSU, Indian Oil Corporation (IOCL).</t>
  </si>
  <si>
    <t xml:space="preserve">6locations (like Mumbai, Faridabad, Ahmedabad, Jaipur, Ludhiana, and Ghaziabad) in 3 seismic zones is to offer customers seamless services even in the event of a disaster. 
</t>
  </si>
  <si>
    <t xml:space="preserve">BSNL, Dimension Data </t>
  </si>
  <si>
    <t>LTE-TDD rollout for Mumbai Circle</t>
  </si>
  <si>
    <t>25-Jul-12</t>
  </si>
  <si>
    <t>Media reports Samsung Corp. has procured LTE TDD deal from RIL for the Mumbai circle. The order includes equipment for RAN (Radio Access Network), Core and access layer</t>
  </si>
  <si>
    <t>RIL is the only player with a pan-India Broadband Wireless Access (BWA) spectrum. According to industry sources, RIL plans to launch LTE services in the circles of Mumbai and Delhi initially.</t>
  </si>
  <si>
    <t>Android 4.0 
(Ice Cream Sandwich)</t>
  </si>
  <si>
    <t>Voice Assistant :
AISHA – Artificial Intelligence Speech Handset Assistant</t>
  </si>
  <si>
    <t>S40 Asha</t>
  </si>
  <si>
    <t xml:space="preserve">4 inch </t>
  </si>
  <si>
    <t>Sony</t>
  </si>
  <si>
    <t>Android 4.0.3 
(Ice Cream Sandwich)</t>
  </si>
  <si>
    <t>Android OS, v2.3.6 (Gingerbread)</t>
  </si>
  <si>
    <t>Rs. 5,499</t>
  </si>
  <si>
    <t>Rs. 6,499</t>
  </si>
  <si>
    <t>Rs. 9,999</t>
  </si>
  <si>
    <t>Android 2.3.6
(Gingerbread)</t>
  </si>
  <si>
    <t>iBall</t>
  </si>
  <si>
    <t>Celkon</t>
  </si>
  <si>
    <t xml:space="preserve">MediaTek </t>
  </si>
  <si>
    <t>1T1R 802.11ac dual-band concurrent Wi-Fi router and dongle solutions</t>
  </si>
  <si>
    <t>06-June-12</t>
  </si>
  <si>
    <t>Wireless router</t>
  </si>
  <si>
    <t xml:space="preserve">MediaTek, is a leading fabless semiconductor company for wireless communications and digital multimedia solutions.                           MediaTek is first to bring 1T1R 802.11ac dual-band concurrent Wi-Fi router and dongle solutions. MT7620 + MT7610E and MT7610U provide the mass market with 1T1R 802.11ac router and dongle to enable high quality data transmission, voice and video applications in connected homes.                                                                                                                 Detail:                                                                                                                    &gt;&gt;MT7620 family integrates a 2T2R 802.11n Wi-Fi radio, a 600MHz MIPS® 24KEc™ CPU, 5p FE switch, 2xrGMII, USB, PCIe, SD-HC.                                    &gt;&gt;MT7610E is the first 1×1 802.11ac single chip PCIe solution.                 &gt;&gt;MT7610U enables customers to build USB clients with a similar rBOM of 802.11n client. </t>
  </si>
  <si>
    <t>nüvi 2565LM</t>
  </si>
  <si>
    <t>Garmin</t>
  </si>
  <si>
    <t>23-July-12</t>
  </si>
  <si>
    <t>Personal Navigation Device (PND)</t>
  </si>
  <si>
    <r>
      <t xml:space="preserve">Garmin has launched nüvi 2565LM presents GPS and Driving Recorder (optional) all-in-one design.                                                                          </t>
    </r>
    <r>
      <rPr>
        <b/>
        <sz val="9"/>
        <color indexed="8"/>
        <rFont val="Calibri"/>
        <family val="2"/>
      </rPr>
      <t>Features:</t>
    </r>
    <r>
      <rPr>
        <sz val="9"/>
        <color indexed="8"/>
        <rFont val="Calibri"/>
        <family val="2"/>
      </rPr>
      <t xml:space="preserve">                                                                                                                            &gt;&gt;nüvi 2565LM includes nüRoute technology with myTrends predictive routing on a 5" touchscreen display with a smart application.                 &gt;&gt;For hands-free calling, nüvi 2565LM integrates Bluetooth wireless technology with a built-in microphone and speaker.                                              &gt;&gt;It comes preloaded with detailed City Navigator NT India with numerous points of interest (POIs).                                                       &gt;&gt;Lane assist, Trip planner, Free map updates according to the change in the city’s infrastructure, Wireless rear view camera, Junction view &amp; Saves regular destinations and tells user the route.</t>
    </r>
  </si>
  <si>
    <r>
      <t xml:space="preserve">Dax Networks has introduced a new 3G enabled wireless broadband router for SMBs called DX-924U-ARO.
DX-924U-ARO has a maximum bandwidth of 150 mbps and comes with the latest IEEE 802.11n draft 2.0 wireless standards with support for external HSxPA, EVDO, TD-WCDMA and 3G modem through the USB port. 
</t>
    </r>
    <r>
      <rPr>
        <b/>
        <sz val="9"/>
        <color indexed="8"/>
        <rFont val="Calibri"/>
        <family val="2"/>
      </rPr>
      <t>Features:</t>
    </r>
    <r>
      <rPr>
        <sz val="9"/>
        <color indexed="8"/>
        <rFont val="Calibri"/>
        <family val="2"/>
      </rPr>
      <t xml:space="preserve">
&gt;&gt;The router supports various routing protocols like Static IP, Dynamic IP, PPTP (Point-to-Point Tunneling Protocol), L2TP (Layer 2 Tunneling Protocol), PPPoE (Point-to-point protocol over Ethernet) and 3G.
&gt;&gt;The router also supports additional 10/100 WAN (Wide Area Network) ports. Integrate with Network Address Advisor (NAT), the router enables the user to use single IP for accessing Internet.                                                 &gt;&gt;Offers security features like Firewall and DOS and supports  security technologies like WEP (Wired Equivalent Privacy), Pre Shared Key WPA/ WPA2, and MAC (Media Access Control) filtering.
&gt;&gt;Offers WPS (Web Processing Service) button that helps users activate the security features.</t>
    </r>
  </si>
  <si>
    <r>
      <t xml:space="preserve">Broadcom offers cost-effective cable set-top boxes technology to rapidly transit from analog to digital programming service.BCM7014 is the recent chipset announced by the company which is the most integrated single chip standard definition MPEG2 cable set-top box (STB) system-on-a-chip (SoC) solution.The set-top box designs are now ready for deployment in India.
</t>
    </r>
    <r>
      <rPr>
        <b/>
        <sz val="9"/>
        <color indexed="8"/>
        <rFont val="Calibri"/>
        <family val="2"/>
      </rPr>
      <t>Features:</t>
    </r>
    <r>
      <rPr>
        <sz val="9"/>
        <color indexed="8"/>
        <rFont val="Calibri"/>
        <family val="2"/>
      </rPr>
      <t xml:space="preserve">
&gt;&gt;integrated DVB-C tuner,demodulator,MPEG2 A/V decoder,regulators controllers,A/V outputs and RF modulator
&gt;&gt;Broadcom's FastRTV fast channel change technology which accelerates channel switches at speed of up to five times than other deployed solutions.
&gt;&gt;2-layer reference design achieves size of 4 X 2.5 inches
</t>
    </r>
  </si>
  <si>
    <t>3G WiFi Router</t>
  </si>
  <si>
    <t xml:space="preserve"> Winknet MF 50</t>
  </si>
  <si>
    <t>02-Jul-12</t>
  </si>
  <si>
    <t>Rs 5,800</t>
  </si>
  <si>
    <r>
      <t xml:space="preserve">Bharat Sanchar Nigam Limited (BSNL), in association with Shyam Networks launched a 3G WiFi Router, Winknet MF 50, with data plans to boost the uptake of its 3G services.                                                                               </t>
    </r>
    <r>
      <rPr>
        <b/>
        <sz val="9"/>
        <color indexed="8"/>
        <rFont val="Calibri"/>
        <family val="2"/>
      </rPr>
      <t xml:space="preserve">Features:                                                                                                                 </t>
    </r>
    <r>
      <rPr>
        <sz val="9"/>
        <color indexed="8"/>
        <rFont val="Calibri"/>
        <family val="2"/>
      </rPr>
      <t>&gt;&gt;Winknet MF 50 will convert the data signal connection to Wi-Fi, thus creating a Wifi hotspot which can be used by minimum five users simultaneously for connecting WiFi enabled devices including phones, laptops and personal computers.</t>
    </r>
  </si>
  <si>
    <t>Bharti Airtel and  Qualcomm’s India BWA entities</t>
  </si>
  <si>
    <t>Bharti acquires 49% interest in Qualcomm’s India BWA entities</t>
  </si>
  <si>
    <t>_</t>
  </si>
  <si>
    <t>Initial investment of $ 165 million</t>
  </si>
  <si>
    <t>Bharti will acquire 49% stake in Qualcomm AP’s India entities, partly by way of acquisition of 26 % equity interest equally held by Global Holding Corporation Private Limited and Tulip Telecom Limited, and the balance by way of subscription of fresh equity in those entities. Partnership to roll-out  4G networks on LTE TDD technology in Delhi, Mumbai, Haryana and Kerala. Bharti would assume complete ownership and financial responsibility for the BWA entities by the end of 2014.</t>
  </si>
  <si>
    <t>24-May-12</t>
  </si>
  <si>
    <t>Implement CEN (Carrier grade Ethernet) based IP access network to offer accelerate mobile broadband speed to its customers</t>
  </si>
  <si>
    <t>31-May-12</t>
  </si>
  <si>
    <t>ALLU is to create Internet protocol (IP) access network – based on Carrier Ethernet technology (CEN) - thereby enabling the operator to deliver faster mobile broadband speeds to its customers. This IP network will allow Bharti Airtel to meet the surging bandwidth requirements of customers while accessing data, video and Internet services on an array of devices, such as smart-phones, tablets and laptops.</t>
  </si>
  <si>
    <t>The key elements of the Bharti Airtel mobile backhaul network are Alcatel-Lucent’s 7750 Service Router, 7705 Service Aggregation Router (SAR) and 5620 Service Aware Manager.</t>
  </si>
  <si>
    <t>Kavveri Telecom</t>
  </si>
  <si>
    <t>Acquires WPCS' wireless division</t>
  </si>
  <si>
    <t>Kavveri Telecom's US-based subsidiary-Kavveri Technologies Americas has completed acquisition of the wireless division of NASDAQ-listed WPCS International.</t>
  </si>
  <si>
    <t>Kavveri Telecom said the acquisition will add USD 30 million to the Kavveri group's topline in the first year and will also broaden Kavveri's wireless systems solutions capabilities for inbuidling telecom solutions, Wi-Fi, wireless broadband. The wireless communications division of WPCS provides systems such as Wi-Fi and WiMax for mobile communication  and manages wireless networks assets like cell sites amongst other solutions.</t>
  </si>
  <si>
    <t>Setting up Own and Operate BSNL Internet Data Centers (IDC) at Chennai on Revenue Share basis</t>
  </si>
  <si>
    <t>19-Jul-12</t>
  </si>
  <si>
    <t xml:space="preserve">BSNL shall open and evaluate the financial bid of technically and commercially responsive firms on e-portal and after evaluation shall prepare a list of such firms arranged in decreasing order of their net present value of revenue share for BSNL from the highest (i.e. H1, H2, H3 and so on), for the purpose of selection of DCSP partner. </t>
  </si>
  <si>
    <t>Unique Identification Authority of India (UIDAI)</t>
  </si>
  <si>
    <t>For hosting data centre space from the UIDAI for its Unique ID project ‘Adhaar’</t>
  </si>
  <si>
    <t xml:space="preserve">INR 872.3 Million </t>
  </si>
  <si>
    <t>1-Aug-12</t>
  </si>
  <si>
    <t>Tulip Telecom will host UIDAI servers from ‘Tulip Data City’ based out of Bangalore. The duration of this project is for 3 years and is extendable further.</t>
  </si>
  <si>
    <t>Through this partnership, Tulip will provide premium data center space to UIDAI to host IT infrastructure. In addition to the Data Centre space, Tulip will also be providing a support area for UIDAI. The facility infrastructure comprises of up to 900,000 sq feet of total data center space with a total planned power capacity of 100 MW.</t>
  </si>
  <si>
    <t>Sahara</t>
  </si>
  <si>
    <t>To acquire DigiCable</t>
  </si>
  <si>
    <t>The transaction will provide exit to Ashmore Investment Management which had invested INR 410 Mn for a 49% stake in Digicable in 2007. 
The transaction will be a two-way process. Steller Interactive Media Pvt Ltd (the parent company that holds stakes in Digicable and Broadband Pacenet) will first buyout Ashmore with the support of Sahara. Steller Interactive Media, after taking full ownership of Digicable, will then sell majority stake to Sahara.</t>
  </si>
  <si>
    <t>11-May-12</t>
  </si>
  <si>
    <t>HiLink E303C</t>
  </si>
  <si>
    <t>Data card</t>
  </si>
  <si>
    <t>HiLink E303C is a world's first plug &amp; link data card launched in India.
The data card automatically connects the user's to Internet when plugged in in less than 15 seconds.
Connectivity: EDGE/GPRS/GSM, HSPA+ compatible with a downlink speed of 7.2Mbps. MicroSD card slot (upto 32GB)</t>
  </si>
  <si>
    <t>July-12</t>
  </si>
  <si>
    <t>OMC has already built the first micropower plant in Uttar Pradesh as part of the 10-year agreement. The initiative will complement Bharti Infratel’s green initiatives called ‘GreenTowers P7’</t>
  </si>
  <si>
    <t xml:space="preserve">Total Data Center space including that for utilities around 16000 sq. Ft (Around 8,000 sq. Ft of Raised floor area). Sealed Tender is invited from the Indian Companies under two stage bidding system (Techno-commercial bid &amp; financial bid) through the e-Tendering Process for Setting up the IDC. </t>
  </si>
  <si>
    <t>Bharti already has BWA licenses in four circles - Kolkata, Karnataka, Punjab and Maharashtra - and 3G licenses in 13 circles in India. Bharti has already launched LTE TDD  4G services in Kolkata and Karnataka Circles. Qualcomm will provide technical assistance to Bharti in connection with network architecture and optimization, infrastructure and device testing, as well as continuing to develop and support the underlying technology and the LTE TDD ecosystem.</t>
  </si>
  <si>
    <t>Xperia Miro</t>
  </si>
  <si>
    <t>Sep-12</t>
  </si>
  <si>
    <t>Document viewer</t>
  </si>
  <si>
    <t>GSM 850/900/1800/1900/UMTS/HSPA 900/2100 MHz, Qualcomm snapdragon MS7225A 800MHz
cortex-A9 processor, 5MP rear camera, 0.3MP front camera, internal memory: 2.9GB, 512MB RAM, external memory upto 32GB,  Wi-Fi 802.11 b/g/n, Wi-Fi direct, Wi-Fi hotspot, bluetooth v2.1 with A2DP, 3G, music player, video player with recording.</t>
  </si>
  <si>
    <t>Xperia SL</t>
  </si>
  <si>
    <t>Android 4.0.4 
(Ice Cream Sandwich)</t>
  </si>
  <si>
    <t>NFC enabled</t>
  </si>
  <si>
    <t>GSM 850/900/1800 /1900 MHz/HSDPA 850 / 900/ 1800/2100 MHz, Qualcomm MSM8260 Snapdragon Dual-core 1.7 GHz processor, music player, video player with 1080p recording, Wi-Fi 802.11 b/g/n, Wi-Fi Direct, DLNA, Wi-Fi hotspot,  bluetooth v2.1 with A2DP, EDR, internal memory 32GB, 1GB RAM, 12MP rear camera, 1.3MP front camera, stereo FM radio with RDS.</t>
  </si>
  <si>
    <t>Xperia Tipo</t>
  </si>
  <si>
    <t>GSM 850/900/1800/1900MHz, UMTS/HSPA 900/2100 MHz, Qualcomm snapdragon MS7227A 800MHz processor, 3.2MP camera, 2.9GB internal memory, 512MB RAM, external memory upto 32GB, Wi-Fi 802.11 b/g/n, Wi-Fi hotspot, bluetooth v2.1 with A2DP, music player, video player with recording, social networking services.</t>
  </si>
  <si>
    <t>Xperia Tipo dual</t>
  </si>
  <si>
    <t>TrackID music recognition</t>
  </si>
  <si>
    <t>Dual SIM, dual standby, GSM 850/ 900/ 1800/ 1900 MHz, UMTS/HSPA 900/2100 MHz, Qualcomm snapdragon MS7227A 800MHz processor, 2.9GB internal storage, 512MB RAM, external storage upto 32GB, 3.2MP camera, music player, video player with recording, bluetooth v2.1 with A2DP, Wi-Fi 802.11 b/g/n, Wi-Fi hotspot, social networking services.</t>
  </si>
  <si>
    <t>Mi-320</t>
  </si>
  <si>
    <t>Entertainment and Social networking</t>
  </si>
  <si>
    <t xml:space="preserve">Free Netquin antivirus </t>
  </si>
  <si>
    <t>Dual SIM, dual standby, 650MHz processor, 1GB internal storage, 256MB RAM, external memory upto 32GB, 2MP rear camera, bluetooth, 3G, Wi-Fi, music player, video player.</t>
  </si>
  <si>
    <t>Galaxy S Duos</t>
  </si>
  <si>
    <t xml:space="preserve">Android 4.0 
(Ice Cream Sandwich) </t>
  </si>
  <si>
    <t>Best features under 20K.</t>
  </si>
  <si>
    <t>Dual SIM, dual standby, Qualcomm MSM7227A Snapdragon 1GHz cortex-A5 processor, GSM 850/900/1800/1900 MHz, internal memory: 4GB storage, 768MB RAM, 5MP camera, Wi-Fi 802.11 b/g/n, Wi-Fi hotspot, bluetooth v3.0 with A2DP, music player, video player with recording.</t>
  </si>
  <si>
    <t>Galaxy Pocket Duos
(Galaxy Y duos lite)</t>
  </si>
  <si>
    <t>Dual SIM, dual standby, 832MHz ARM 11 processor, internal momory: 4GB storage, external memory upto 32GB, GSM 850/900/1800/1900 MHz, HSDPA 900/2100 MHz,
Wi-Fi 802.11 b/g/n, Wi-Fi hotspot, bluetooth v3.0 with A2DP, music player, video player with recording, 2MP camera</t>
  </si>
  <si>
    <t>Galaxy chat</t>
  </si>
  <si>
    <t>Dedicated key for Samsung chat ON</t>
  </si>
  <si>
    <t>GSM 850/900/1800/1900/ HSDPA 900 / 2100MHz,
850MHz processor, internal memory 4GB, external memory up to 32GB, 2MP camera, bluetooth v3.0 with A2DP, Wi-Fi 802.11 b/g/n, Wi-Fi hotspot, music player, video player with recording, social networking.</t>
  </si>
  <si>
    <t>Galaxy Note II</t>
  </si>
  <si>
    <t>Android 4.1
(Jelly Bean)</t>
  </si>
  <si>
    <t>5.55 inch</t>
  </si>
  <si>
    <t>NFC Support, TV-out</t>
  </si>
  <si>
    <t>Rs. 39,990</t>
  </si>
  <si>
    <t>EDGE/GPRS (850/900/1800/1900 MHz), GSM 3G, HSPA-PLUS, 2GB RAM, 16/32/64 GB storage, quad-core 1.6 GHz cortex-A9 processor, Exynos 4412 quad chipset, bluetooth 4.0 with A2DP, LE, EDR, Wi-Fi 802.11 a/b/g/n, Wi-Fi HT40, dual band DLNA, Wi-Fi direct, Wi-Fi hotspot, 8MP rear camera, 1.9MP front camera, stereo FM with RDS.</t>
  </si>
  <si>
    <t>Proximity sensor for auto turn-off and multi touch input method</t>
  </si>
  <si>
    <t>Rs. 32,999</t>
  </si>
  <si>
    <t>GSM 850 / 900 / 1800 / 1900,HSDPA 850 / 900 / 1700 / 1900 / 2100,3G, AMOLED capacitive touchscreen, 1.4 GHz Qualcomm Snapdragon processor,internal memory 16GB/32GB storage,8 MP camera,Wi-Fi 802.11 b/g/n, GPS, bluetooth v4.0 with A2DP, GPS support, mp3, mp4 player with video and photo editor.</t>
  </si>
  <si>
    <t>A57 Ninja 3</t>
  </si>
  <si>
    <t>Android OS v2.3.5 (Gingerbread)</t>
  </si>
  <si>
    <t>Entertainment and social networking</t>
  </si>
  <si>
    <t>Mi Zone, Mi Store</t>
  </si>
  <si>
    <t>Rs. 4,999</t>
  </si>
  <si>
    <t>Dual SIM, dual standby, GSM 850/900/ WCDMA 2100 MHz, 1GHz Qualcomm processor, internal memory: 512MB ROM, 256MB RAM, external memory upto 32GB, 3MP camera, Wi-Fi 802.11 b/g/n, bluetooth v2.1 with A2DP, music player, video player with rcording.</t>
  </si>
  <si>
    <t>A87 Ninja 4</t>
  </si>
  <si>
    <t xml:space="preserve">Dual SIM, dual standby, GSM 900/1800/ WCDMA 2100 MHz, 1GHz Qualcomm processor, internal memory: 256MB RAM, external memory upto 32GB, Wi-Fi 802.11 b/g/n, bluetooth v2.1, 2MP camera, , music player, video player with reccording. </t>
  </si>
  <si>
    <t>Asus</t>
  </si>
  <si>
    <t>Padfone</t>
  </si>
  <si>
    <t>Android 4.0
(Ice Cream Sandwich)</t>
  </si>
  <si>
    <t>10.1 inch Padfone station connectivity</t>
  </si>
  <si>
    <t>Rs. 64,999</t>
  </si>
  <si>
    <t>GSM 850/900/1800/1900 MHz| HSDPA 900/ 2100 MHz, 1.5GHz dual core Qualcomm Snapdragon S4 8260A processor, 1GB RAM, 8MP rear camera, 1.3MP front camera, bluetooth, Wi-Fi 802.11 b/g/n, Wi-Fi hotspot, music player, video player with recording.</t>
  </si>
  <si>
    <t>Asha 311</t>
  </si>
  <si>
    <t>Aug-12</t>
  </si>
  <si>
    <t>Rs. 6,430</t>
  </si>
  <si>
    <t>GSM 850 / 900 / 1800 / 1900MHz / WCDMA 850 / 900 / 1700 / 1900 / 2100MHz, 1GHz processor, 128MB RAM, external storage: 32GB, 3.2MP camera, music player, video player with recording, Wi-Fi 802.11 b/g/n, bluetooth v2.1, FM radio.</t>
  </si>
  <si>
    <t>Xperia Ion</t>
  </si>
  <si>
    <t xml:space="preserve">Andriod 4.0 
(Ice Cream Sandwich) </t>
  </si>
  <si>
    <t>GLONASS satellite detection, noise cancellation with dedicated mic.</t>
  </si>
  <si>
    <t>Rs. 36,999</t>
  </si>
  <si>
    <t>GSM 850 / 900 / 1800 / 1900MHz, HSDPA 850 / 1900 / 2100MHz, 1.5GHz dual core Qualcomm MSM8260 Snapdragon processor, 1GB RAM, 16GB internal storage, storage expandable upto 32GB, 12MP rear camera, 1.3MP front camera,multi format music player, video player with 1080p/720p recording, Wi-Fi 802.11 b/g/n, Wi-Fi Direct, DLNA, Wi-Fi hotspot, bluetooth v2.1 with A2DP, FM radio with RDS, GPS support, social networking services.</t>
  </si>
  <si>
    <t>Desire VC</t>
  </si>
  <si>
    <t xml:space="preserve">Supports Beats Audio </t>
  </si>
  <si>
    <t>Rs. 21,999</t>
  </si>
  <si>
    <t xml:space="preserve">GSM 900 / 1800 / 1900MHz, CDMA 800 / 1900MHz, CDMA2000 1xEV-DO, 1 GHz Cortex-A5 Qualcomm MSM7227A Snapdragon processor, 512MB RAM, 4GB internal storage, expandable up to 32GB, 5MP camera, music player, video player with 720p recording, Wi-Fi 802.11 b/g/n, Wi-Fi hotspot, DLNA, bluetooth v3.0 with A2DP, social networking services. </t>
  </si>
  <si>
    <t>Intex</t>
  </si>
  <si>
    <t>Aqua 4.0</t>
  </si>
  <si>
    <t>Android 2.3.5 (Gingerbread)</t>
  </si>
  <si>
    <t>Economical 3G smartphone</t>
  </si>
  <si>
    <t>Rs. 5,490</t>
  </si>
  <si>
    <t>Dual SIM, dual standby, GSM 850 / 900 / 1800 / 1900 / HSDPA 2100 MHz, 800MHz processor, upto 32GB storage,  3MP rear camera, 0.3MP front camera, multi format music player, video player with recording, bluetooth v3.0 with A2DP, Wi-Fi, FM radio with recording, social networking services.</t>
  </si>
  <si>
    <t>Wickedleak</t>
  </si>
  <si>
    <t>Wammy Note</t>
  </si>
  <si>
    <t>5 inch</t>
  </si>
  <si>
    <t>Rs. 11,000</t>
  </si>
  <si>
    <t>GSM 850/900/1800/1900MHz / WCDMA 2100MHz, Dual SIM, dual standby, 1GHz MediaTek MTK6575 processor, 512MB RAM, internal storage 4GB, expandable upto 16GB, 8MP rear camera, 0.3MP front camera, music player, video player with recording, bluetooth 2.0, Wi-Fi 802.11 b/g, FM radio.</t>
  </si>
  <si>
    <t>A18</t>
  </si>
  <si>
    <t>Rs. 9,790</t>
  </si>
  <si>
    <t>Dual SIM, dual standby, 850/900/1800/1900 MHz, 1GHz processor, 1GB RAM, 5MP rear camera, 1.3MP front camera, 1GB storage, expandable upto 32GB, music player, video player with recording, Wi-Fi 802.11 b/g/n, bluetooth v4.0 with A2DP, GPS.</t>
  </si>
  <si>
    <t>A84</t>
  </si>
  <si>
    <t>GSM 850 / 900 / 1800 / 1900MHz, HSDPA 850 / 2100MHz, 1GHz processor, storage upto 32GB, 5MP rear camera, VGA front camera, music player, video player with recording, Wi-Fi 802.11 b/g/n, bluetooth v2.1, social networking services.</t>
  </si>
  <si>
    <t>A90</t>
  </si>
  <si>
    <t>Android OS, v4.0.3 
(Ice Cream Sandwich)</t>
  </si>
  <si>
    <t>Rs. 12,990</t>
  </si>
  <si>
    <t>Dual SIM, GSM 850 / 900 / 1800 / 1900MHz, HSDPA 850 / 2100MHz, 1GHz processor,  MediaTek MT675, 512MB RAM, storage upto 32GB, 8MP rear camera, VGA front camera, music player, video player with recording, Wi-Fi 802.11 b/g/n, bluetooth v2.1, social networking services.</t>
  </si>
  <si>
    <t>Andi 5C</t>
  </si>
  <si>
    <t>Large screen, big battery</t>
  </si>
  <si>
    <t>Rs. 12,999</t>
  </si>
  <si>
    <t>Dual SIM, dual standby, GSM 850 / 900 / 1800 / 1900 / HSDPA 2100 MHz, 1GHz Cortex A-9 processor, 4GB internal storage expandable upto 32GB, 5MP rear camera, 0.3MP front camera, multi format music player, video player with recording, bluetooth with A2DP, Wi-Fi 802.11 b/g/n, social networking services.</t>
  </si>
  <si>
    <t>MTag 281</t>
  </si>
  <si>
    <t>Live MTS TV</t>
  </si>
  <si>
    <t>CDMA 800MHz, 800MHz Qualcomm Snapdragon S1 processor, upto 32GB external storage, 2GB card included, 3.0MP camera, music player, video player, Wi-Fi 802.11 b/g/n, A-GPS, bluetooth.</t>
  </si>
  <si>
    <t>MTag 352</t>
  </si>
  <si>
    <t>CDMA 800MHz, 800MHz Qualcomm Snapdragon S1 processor, 256MB RAM, upto 32GB external storage,2GB card included, 3.0MP camera, music player, video player, Wi-Fi 802.11 b/g/n, A-GPS, bluetooth.</t>
  </si>
  <si>
    <t>MTag 351</t>
  </si>
  <si>
    <t xml:space="preserve">Rs. 7,499 </t>
  </si>
  <si>
    <t>CDMA 800MHz, 800MHz Qualcomm Snapdragon S1 processor, 256MB RAM, upto 32GB external storage,2GB card included, 3.0MP camera, front VGA camera, music player, video player, Wi-Fi 802.11 b/g/n, A-GPS, bluetooth.</t>
  </si>
  <si>
    <t>Mercury magiQ</t>
  </si>
  <si>
    <t xml:space="preserve"> 5 inch</t>
  </si>
  <si>
    <t>Screen size</t>
  </si>
  <si>
    <t>Rs. 12,700</t>
  </si>
  <si>
    <t xml:space="preserve">Kobian </t>
  </si>
  <si>
    <t>Dual SIM, 1GHz processor, 512MB RAM, internal storage 4GB expandable upto 32GB, 12MP rear camera, front VGA camera, Wi-Fi, bluetooth, GPS.</t>
  </si>
  <si>
    <t>Optimus 4X HD</t>
  </si>
  <si>
    <t>Active noise cancellation with dedicated mic, big battery</t>
  </si>
  <si>
    <t>GSM 850 / 900 / 1800 / 1900 / HSDPA 850 / 900 / 1900 / 2100 MHz, 1.5 GHz quad-core Nvidia Tegra 3 processor, 1GB RAM, 16GB internal storage, expandable upto 32GB, 8MP rear camera, 1.3MP front camera, music player, video player with 1080p recording, Wi-Fi 802.11 a/b/g/n, Wi-Fi Direct, Wi-Fi hotspot, bluetooth v4.0 with A2DP, A GPS, FM radio with RDS, social networking services.</t>
  </si>
  <si>
    <t>Optimus L5</t>
  </si>
  <si>
    <t>Optimus 3.0 UI, NFC support</t>
  </si>
  <si>
    <t>Rs. 12,500</t>
  </si>
  <si>
    <t>GSM 850 / 900 / 1800 / 1900 / HSDPA 900 / 2100 MHz, 800MHz Qualcomm MSM7225A processor, 512MB RAM, 2GB internal storage, expandable upto 32GB, 5MP rear camera, music player, video player with recording, Wi-Fi 802.11 b/g/n, Wi-Fi hotspot, bluetooth v3.0 with A2DP, NFC support, social networking services.</t>
  </si>
  <si>
    <t>Optimus L3</t>
  </si>
  <si>
    <t>Rs. 8,895</t>
  </si>
  <si>
    <t>GSM 850 / 900 / 1800 / 1900 / HSDPA 850 / 900 / 1900 / 2100MHz, dual SIM, 800 MHz Qualcomm processor, 384MB RAM, 1GB internal storage, expandable upto 32GB, music player, video player with recording, 3.2 MP camera, bluetooth v3.0 with A2DP, Wi-Fi 802.11 b/g/n, Wi-Fi hotspot, FM radio, social networking services.</t>
  </si>
  <si>
    <t>Omnia M</t>
  </si>
  <si>
    <t>Preloaded apps.</t>
  </si>
  <si>
    <t>Rs. 16,400</t>
  </si>
  <si>
    <t>GSM 850 / 900 / 1800 / 1900 / HSDPA 900 / 2100MHz, 1GHz Qualcomm Snapdragon processor, 384MB RAM, 5MP rear camera, VGA front camera, music player, video player with 720p recording, Wi-Fi 802.11 b/g/n, Wi-Fi hotspot, bluetooth v2.1 with A2DP, USB 2.0, A GPS support, stereo FM radio with RDS, social networking services.</t>
  </si>
  <si>
    <t>Xperia Neo L</t>
  </si>
  <si>
    <t>Sony’s xLoud™ audio technology.</t>
  </si>
  <si>
    <t>Rs. 19,449</t>
  </si>
  <si>
    <t>GSM 850 / 900 / 1800 / 1900 / HSDPA 900 / 2100 MHz, 1GHz Qualcomm Snapdragon MSM8255 processor, 512MB RAM, 1GB internal storage, upto 32GB external storage, 5MP rear camera, 0.3MP front camera, music player,video player with 720p recording, Wi-Fi 802.11 b/g/n, DLNA, Wi-Fi hotspot, bluetooth v2.1 with A2DP, A GPS, micro USB port, social networking services.</t>
  </si>
  <si>
    <t>Xperia Go</t>
  </si>
  <si>
    <t>Android 2.3 (Gingerbread)
(upgradable to 4.0)</t>
  </si>
  <si>
    <t>Dust and water resistant.</t>
  </si>
  <si>
    <t>Rs. 19,949</t>
  </si>
  <si>
    <t>GSM 850 / 900 / 1800 / 1900 / HSDPA 850 / 900 / 1900/ 2100 MHz, 1GHz dual core processor, Novathor U8500 chipset, 512MB RAM, 8GB storage expandable upto 32GB, 5MP rear camera, digital front camera, music player, video player with 720p recording, Wi-Fi 802.11 b/g/n, DLNA, Wi-Fi hotspot, bluetooth v2.1 with A2DP, A GPS, micro USB port, social networking services</t>
  </si>
  <si>
    <t>A80</t>
  </si>
  <si>
    <t>Android OS, v2.3.4 (Gingerbread)</t>
  </si>
  <si>
    <t>Rs. 8,490</t>
  </si>
  <si>
    <t>Dual SIM, dual standby, GSM 900 / 1800 / WCDMA 2100 MHz, 800MHz Qualcomm single core processor, 512MB RAM, upto 32GB storage, 5MP rear camera, 0.3MP front camera, music player, video player with recording, Wi-Fi 802.11 b/g/n, bluetooth 3.0, USB 2.0, social networking services</t>
  </si>
  <si>
    <t>A56 Ninja 2</t>
  </si>
  <si>
    <t>Rs. 5,990</t>
  </si>
  <si>
    <t>Dual SIM, dual standby, GSM 900 / 1800 / WCDMA 2100 MHz, 800MHz Qualcomm single core processor, 256MB RAM, upto 32GB storage, 3MP rear camera, music player, video player with recording, Wi-Fi 802.11 b/g/n, bluetooth 2.1, USB 2.0, social networking services.</t>
  </si>
  <si>
    <t>Ascend Y200</t>
  </si>
  <si>
    <t>Wi-Fi hotspot</t>
  </si>
  <si>
    <t>Rs. 8,190</t>
  </si>
  <si>
    <t>Ascend G300</t>
  </si>
  <si>
    <t>Wi-Fi hotspot, GPS support,</t>
  </si>
  <si>
    <t>Rs. 13,490</t>
  </si>
  <si>
    <t>GSM 850 / 900 / 1800 / 1900 / UMTS 900 / 2100 MHz, 800 MHz Qualcomm MSM7225A Snapdragon processor, 256MB RAM, upto 32GB storage, 3.2MP camera, music player, video player with recording, , Wi-Fi 802.11 b/g/n, support Wi-Fi Router, Wi-Fi Direct, Wi-Fi hotspot, bluetooth v2.1 with A2DP, A GPS, FM radio, social networking services.</t>
  </si>
  <si>
    <t>GSM 850 / 900 / 1800 / 1900 / UMTS 900 / 2100 MHz, 1GHz Qualcomm processor, 512MB RAM, upto 32GN storage, 5MP camera, music player, video , player with recording, Wi-Fi 802.11 b/g/n, Wi-Fi direct, Wi-Fi hotspot, bluetooth v2.1 with A2DP, GPS support, social networking services.</t>
  </si>
  <si>
    <t>Dual SIM 3G Smart phone, 
Wi-Fi Hotspot</t>
  </si>
  <si>
    <t>9-Aug-2012</t>
  </si>
  <si>
    <t>4-Oct-12</t>
  </si>
  <si>
    <t>To launch Digital Cable Service</t>
  </si>
  <si>
    <t>NDS´s EPG is backed by Dynamic Advanced Advertising solutions which will provide added revenue to ACT by enabling local advertisements in the home page.</t>
  </si>
  <si>
    <t>To launch Mobile Train Technology</t>
  </si>
  <si>
    <t>5-Oct-12</t>
  </si>
  <si>
    <t>26-Sept-12</t>
  </si>
  <si>
    <t>Corpus Media Lab</t>
  </si>
  <si>
    <t>Indisys</t>
  </si>
  <si>
    <t>17-Sept-12</t>
  </si>
  <si>
    <t>For launching IP digital signage in India</t>
  </si>
  <si>
    <t>Corpus media signed an agreement with Indisys for launching IP based digital signage in South India.</t>
  </si>
  <si>
    <t>It delivers its content on plasma screen, LED/LCD panels,ipads and audience. The end to end IP digital signage is delivered to individual client or focused communities.</t>
  </si>
  <si>
    <t>DDC, Faction and KCL</t>
  </si>
  <si>
    <t>Pace</t>
  </si>
  <si>
    <t>4-Sept-12</t>
  </si>
  <si>
    <t xml:space="preserve">To provide Pay tv platform </t>
  </si>
  <si>
    <t>PACE will provide them with SD-STB and later they insert PVR capabalities with additional service. The SD and HD STB is equipped with tungsten device Software and Titanium CAS</t>
  </si>
  <si>
    <t>Arasu Cable</t>
  </si>
  <si>
    <t>Rcom</t>
  </si>
  <si>
    <t>Oct-12</t>
  </si>
  <si>
    <t>30-Sept-12</t>
  </si>
  <si>
    <t>Digisol</t>
  </si>
  <si>
    <t>DG-BR1000Nu</t>
  </si>
  <si>
    <t>25-Oct-12</t>
  </si>
  <si>
    <t>Router</t>
  </si>
  <si>
    <t>7-Aug-2012</t>
  </si>
  <si>
    <t>30-Oct-2012</t>
  </si>
  <si>
    <t xml:space="preserve">BSNL has deployed carrier grade E1 service from Shyam network to provide enterprise service to its customer. </t>
  </si>
  <si>
    <t>Winknet</t>
  </si>
  <si>
    <t>Spreading their Market sales</t>
  </si>
  <si>
    <t>Partnership with Vtronix Infocom</t>
  </si>
  <si>
    <t>12-Sept-2012</t>
  </si>
  <si>
    <t>Winknet, India's first B2C broadband devices brand has appointed VTRONIX Infocom Pvt Ltd as distributer in Northern India. Vitronix will assist them in sales of their product in Market wise and it will penetrate their products in Tier1 and Tier2 cities.</t>
  </si>
  <si>
    <t>Vtronix Infocom enjoys excellent relationship with key dealers, retailers resellers &amp; SI for Desktops &amp; Laptops. Headquartered in New Delhi, the company has 5 CNF agents &amp; 7 branches all over North India and has 750 registered partners. They work with over 7 brands including VTX3D, Inno3D, Weston, Verbatim, Huawei, Envent etc.</t>
  </si>
  <si>
    <t>OMC power</t>
  </si>
  <si>
    <t>6-Aug-2012</t>
  </si>
  <si>
    <t>17-Sept-2012</t>
  </si>
  <si>
    <t xml:space="preserve"> E355</t>
  </si>
  <si>
    <t>Wi-Fi data card</t>
  </si>
  <si>
    <r>
      <t xml:space="preserve">Huawei has launched first Wi-Fi USB dongle in India, it function as a data card and also it has Wi-FI Hotspot which simultaneously connect upto five Wi-Fi devices. </t>
    </r>
    <r>
      <rPr>
        <b/>
        <sz val="9"/>
        <color indexed="8"/>
        <rFont val="Calibri"/>
        <family val="2"/>
      </rPr>
      <t xml:space="preserve">
Features:</t>
    </r>
    <r>
      <rPr>
        <sz val="9"/>
        <color indexed="8"/>
        <rFont val="Calibri"/>
        <family val="2"/>
      </rPr>
      <t xml:space="preserve">
</t>
    </r>
    <r>
      <rPr>
        <sz val="9"/>
        <color rgb="FFFF0000"/>
        <rFont val="Calibri"/>
        <family val="2"/>
      </rPr>
      <t>&gt;&gt;</t>
    </r>
    <r>
      <rPr>
        <sz val="9"/>
        <color indexed="8"/>
        <rFont val="Calibri"/>
        <family val="2"/>
      </rPr>
      <t xml:space="preserve">It offer HSPA+ 21 Mbps download speed and 5.76 Mbps upload speed.
</t>
    </r>
    <r>
      <rPr>
        <sz val="9"/>
        <color rgb="FFFF0000"/>
        <rFont val="Calibri"/>
        <family val="2"/>
      </rPr>
      <t>&gt;&gt;</t>
    </r>
    <r>
      <rPr>
        <sz val="9"/>
        <color indexed="8"/>
        <rFont val="Calibri"/>
        <family val="2"/>
      </rPr>
      <t xml:space="preserve">Equipped with Type3i technology
</t>
    </r>
    <r>
      <rPr>
        <sz val="9"/>
        <color rgb="FFFF0000"/>
        <rFont val="Calibri"/>
        <family val="2"/>
      </rPr>
      <t>&gt;&gt;</t>
    </r>
    <r>
      <rPr>
        <sz val="9"/>
        <color indexed="8"/>
        <rFont val="Calibri"/>
        <family val="2"/>
      </rPr>
      <t xml:space="preserve">E355 Wi-Fi Data Card provides upto 20 percent more upload and download speed compared to non Type3i devices
</t>
    </r>
  </si>
  <si>
    <t>M750</t>
  </si>
  <si>
    <t>3G Pocket Wi-Fi Router</t>
  </si>
  <si>
    <r>
      <t xml:space="preserve">Winknet has launched the MF50 3G Pocket Wi-Fi Router in India. The router is basically a HSPA USB modem with a LCD display that can connect to the internet via USB interface or provide a Wi-Fi signal.
</t>
    </r>
    <r>
      <rPr>
        <b/>
        <sz val="9"/>
        <color indexed="8"/>
        <rFont val="Calibri"/>
        <family val="2"/>
      </rPr>
      <t xml:space="preserve">Features:
</t>
    </r>
    <r>
      <rPr>
        <sz val="9"/>
        <color rgb="FFFF0000"/>
        <rFont val="Calibri"/>
        <family val="2"/>
      </rPr>
      <t>&gt;&gt;</t>
    </r>
    <r>
      <rPr>
        <b/>
        <sz val="9"/>
        <color rgb="FFFF0000"/>
        <rFont val="Calibri"/>
        <family val="2"/>
      </rPr>
      <t xml:space="preserve"> </t>
    </r>
    <r>
      <rPr>
        <sz val="9"/>
        <color indexed="8"/>
        <rFont val="Calibri"/>
        <family val="2"/>
      </rPr>
      <t xml:space="preserve">It has mobile hot-spot
</t>
    </r>
    <r>
      <rPr>
        <sz val="9"/>
        <color rgb="FFFF0000"/>
        <rFont val="Calibri"/>
        <family val="2"/>
      </rPr>
      <t>&gt;&gt;</t>
    </r>
    <r>
      <rPr>
        <sz val="9"/>
        <color indexed="8"/>
        <rFont val="Calibri"/>
        <family val="2"/>
      </rPr>
      <t xml:space="preserve"> Supports GPRS/EDGE/WCDMA/HSPA networks
</t>
    </r>
    <r>
      <rPr>
        <sz val="9"/>
        <color rgb="FFFF0000"/>
        <rFont val="Calibri"/>
        <family val="2"/>
      </rPr>
      <t>&gt;&gt;</t>
    </r>
    <r>
      <rPr>
        <sz val="9"/>
        <color indexed="8"/>
        <rFont val="Calibri"/>
        <family val="2"/>
      </rPr>
      <t xml:space="preserve"> Supports multi-mode wireless terminals for SOHO and businesses.
</t>
    </r>
    <r>
      <rPr>
        <sz val="9"/>
        <color rgb="FFFF0000"/>
        <rFont val="Calibri"/>
        <family val="2"/>
      </rPr>
      <t xml:space="preserve">&gt;&gt; </t>
    </r>
    <r>
      <rPr>
        <sz val="9"/>
        <color indexed="8"/>
        <rFont val="Calibri"/>
        <family val="2"/>
      </rPr>
      <t xml:space="preserve">Download speed of 14.4 mbps and an upload speed of 5.76 mbps
</t>
    </r>
    <r>
      <rPr>
        <sz val="9"/>
        <color rgb="FFFF0000"/>
        <rFont val="Calibri"/>
        <family val="2"/>
      </rPr>
      <t>&gt;&gt;</t>
    </r>
    <r>
      <rPr>
        <sz val="9"/>
        <color indexed="8"/>
        <rFont val="Calibri"/>
        <family val="2"/>
      </rPr>
      <t xml:space="preserve"> Connect up to 10 different device
</t>
    </r>
    <r>
      <rPr>
        <sz val="9"/>
        <color rgb="FFFF0000"/>
        <rFont val="Calibri"/>
        <family val="2"/>
      </rPr>
      <t>&gt;&gt;</t>
    </r>
    <r>
      <rPr>
        <sz val="9"/>
        <color indexed="8"/>
        <rFont val="Calibri"/>
        <family val="2"/>
      </rPr>
      <t xml:space="preserve"> Expandable memory of upto 32 GB
</t>
    </r>
  </si>
  <si>
    <t>HP, SAP, Amdocs</t>
  </si>
  <si>
    <t>Optical network transmission gear</t>
  </si>
  <si>
    <t>USD 500 million</t>
  </si>
  <si>
    <t>Infotel will invest in transmission gear based on dense wave division multiplexing(DWDM). This purchase will be in addition to radio network equipment that is bought from Samsung Electronics for operations in Mumbai and Delhi</t>
  </si>
  <si>
    <t>Reliance Infotel</t>
  </si>
  <si>
    <t>Shortlisted companies: Infinera Corporation, Ciena Communications and Alcatel-Lucent</t>
  </si>
  <si>
    <t>Reliance Infotel, the pan-India winner of LTE license in India has shortlisted Infinera Corp, Ciena Communications and Alcatel-Lucent for procurement of Optical network trannsmission gear for Rs.2,250 crore(USD 500 million).The transmission gear equipment vendor will be responsible for handling system design, supply, installation , commissioning and integration of DWDM equipment.</t>
  </si>
  <si>
    <t>Hughes Communication</t>
  </si>
  <si>
    <t xml:space="preserve">For implmenting broadband satellite network to distribute digital cinema content </t>
  </si>
  <si>
    <t>Prasad Film Laboratories</t>
  </si>
  <si>
    <t>Netgear</t>
  </si>
  <si>
    <t>N750
Premium Edition (WNDR4300) in India</t>
  </si>
  <si>
    <r>
      <t xml:space="preserve">Netgear N750 Dual Band Gigabit WiFi Router, announces its Premium Edition (WNDR4300) launch in India 
</t>
    </r>
    <r>
      <rPr>
        <b/>
        <sz val="9"/>
        <color indexed="8"/>
        <rFont val="Calibri"/>
        <family val="2"/>
      </rPr>
      <t>Features:</t>
    </r>
    <r>
      <rPr>
        <sz val="9"/>
        <color indexed="8"/>
        <rFont val="Calibri"/>
        <family val="2"/>
      </rPr>
      <t xml:space="preserve">
&gt;&gt;Faster WiFi speed – up to 750 Mbps (300 + 450 Mbps) for fast HD video streaming, simultaneous downloads and lag-free online gaming
&gt;&gt;secure Netgear ReadyShare Cloud service and compatibility with Apple Time Machine
&gt;&gt;offers expanded TiVo Storage via a connected USB drive for saving your favorite programs and Netgear ReadyShare Printer for sharing USB printers on the network</t>
    </r>
  </si>
  <si>
    <t>Internet Society</t>
  </si>
  <si>
    <t>Memorandum of Understanding (MoU) to promote internet in India</t>
  </si>
  <si>
    <t>Federation of Indian Chambers of Commerce and Industry(FICCI)</t>
  </si>
  <si>
    <t>FICCI is a non-government, not-for-profit organization that works closely with Indian businesses and the Government of India on policy issues, enhancing competitiveness, thereby making contribution in the domain of intellectual discourses of political economy, and expanding business opportunity for industry through a range of specialized services and global linkages.</t>
  </si>
  <si>
    <t>Shyam Network</t>
  </si>
  <si>
    <t>In 2010, Dish tv has launched Mobile train Technology on Palace on Wheels, Royal Rajasthan on Wheels and two other luxury trains.
In 2010,Gilat Purchased this moving antenna for USD 25 million from Raysat Antenna System Company</t>
  </si>
  <si>
    <t>Tata Sky</t>
  </si>
  <si>
    <t>For deploying carrier grade E1 Radio</t>
  </si>
  <si>
    <t>This initiative will provide  high speed secure wireless connection between multiple remote locations through high-capacity Point-to-Point and Point to Multipoint links. Available in a wide range of frequency bands and configurations, it covers a distance of up to 40 km</t>
  </si>
  <si>
    <t xml:space="preserve">Dish TV collaborates with Gilat </t>
  </si>
  <si>
    <t>Gilat, an antenna manufacture company will provide moving antenna for implementing mobile train technology on every cabinet and suite of the luxury train- Maharaja Express, which is owned and operated by Indian railways (IRCTC) .The  antenna is directed to receive live television signal from Dish satellite irrespective of direction and speed of the train.</t>
  </si>
  <si>
    <t>ACT partners with NDS</t>
  </si>
  <si>
    <t>NDS, now a part of Cisco will supply video guard conditional access, mediahighway STB software and electronic programming guide to ACT Television inorder to enhance the digital cable service . The services also includes interactive features like gaming and TV application</t>
  </si>
  <si>
    <t xml:space="preserve">Internet Society, a global body has signed MoU with FICCI to promote Internet in India.Both these organization will focus on range of Internet focused projects .The Internet Society with this collaboration seeks to develop critical areas of Internet policy and standards. </t>
  </si>
  <si>
    <t>Reliance Industries will provide 4G service by 2013 in Delhi and Mumbai</t>
  </si>
  <si>
    <t>Reliance Industries which holds pan India Broadband Wireless Spectrum has signed a deal with Ericsson for deploying Wi-Fi Network in Delhi and Mumbai.Ericsson planns for deploying 200 Wi-Fi hotspots int eh location of focus.</t>
  </si>
  <si>
    <t>To telecast UEFA</t>
  </si>
  <si>
    <t>DishTV partners with Ten Sports</t>
  </si>
  <si>
    <t>Dish TV will  telecast the UEFA Champion League and UEFA Europa League football matches exclusively as Football on Demand Service. This is the first pay-per-view service offered  for a sport</t>
  </si>
  <si>
    <t xml:space="preserve">Dish TV will be offering 46 selected matches in 24 days on this PPV on demand service. </t>
  </si>
  <si>
    <t xml:space="preserve">Reliance Infotel </t>
  </si>
  <si>
    <t>Infotel Broadband Services , a subsidiary of Reliance Industries Limited(RIL)has finalized OSS/BSS vendors for LTE, planned for 2013 launch. RIL has tied up with multiple vendor for different module. Reliance has finalized HP, Amdocs, and SAP for service management. Infotel has finalized and HP and Amdocs for resource management. Infotel Broadband has chosen SAP for CRM, Amdocs for order management, HP for quality and problem management, HP Openview for network monitoring, Subex for revenue assurance and fraud management, Green Plum for BW/BI, and Microsoft for security management</t>
  </si>
  <si>
    <t xml:space="preserve">Infotel has also taken around 100 people from IBM for OSS/BSS module integration </t>
  </si>
  <si>
    <t>PACE, a UK based company will provide STB, CAS and software solution to  three Indian MSOs namely Delhi Distribution company (DDC); Faction Digital and New Delhi and Kozhikode Cablecommunicators (KCL) for their digital rolls out</t>
  </si>
  <si>
    <t xml:space="preserve">Hughes Communications India, a subsidiary of Hughes Network Systems bagged a contract from Prasad Filim Laboratories for implementing broadband satellite network to distribute digital cinema contents to 1000 sites across Maharashtra, Gujrat, Andra Pradesh , Tamil Nadu and Kerala. </t>
  </si>
  <si>
    <t>Hughe's satellite IP based delivery platform will enable Prasad Filim Laboratories cinema division (PXD) to bring down delivery cost per site , enhance quality of transmission and reduces cost per print</t>
  </si>
  <si>
    <t>To generate electricity to the towers using renewable energy resources</t>
  </si>
  <si>
    <t>Bharti Infratel has signed a contract for ten years with OMR power company. OMR will set up the micropower plant in off-grid and power grid telecom tower site of rural areas to generate the electricity by using renewable energy resources. This initiative will reduce the use of diesel power produced by the tower sites.</t>
  </si>
  <si>
    <t>Rs.150 crore</t>
  </si>
  <si>
    <t>MPLS service roll out and data centre space</t>
  </si>
  <si>
    <t xml:space="preserve">Central and State government bodeis namely Karnataka and Chattisgarh DISCOM,Department of Post, MP border Checkpost Development Company </t>
  </si>
  <si>
    <t>Reliance Communications has won Rs.150 crores multiple orders from central and state governments.Karnataka DISCOM has signed an agreement for 5 years with Reliance for rolling out MPLS service across 850 locations and Wireless data connectivity across 60,000 data acquisition points. Chattisgarh DISCOM has signed a 6 year contract with Reliance for rolling out MPLS service across 250 locations. Department of Post have chosen Reliance for hosting their servers over a 3000 sq.ft space in Mumbai for 5 years. MP border Checkpost Development Company Limited has entered into a 13 year contract for all its locations with Reliance for creating network  to carry both data and video traffic.</t>
  </si>
  <si>
    <t xml:space="preserve">Reliance currently has 21 Data Centers spread across the globe, nine of which are in India and have been adding practically one facility in India, every year.
Reliance has recently signed a Facility Management contract for 3 years with the biggest Municipal Corporation of the country, Municipal Corporation of Greater Mumbai (BMC) to outsource its IT infrastructure covering its data centre located in Worli along with 24 ward offices across Mumbai. </t>
  </si>
  <si>
    <t xml:space="preserve">Media reports Implementing 
Wi-Fi Network </t>
  </si>
  <si>
    <t>Media reports To implement OSS/BSS modules for LTE</t>
  </si>
  <si>
    <t>Nov-12</t>
  </si>
  <si>
    <t xml:space="preserve"> 3G-6200nL V2 </t>
  </si>
  <si>
    <t>1-Nov-12</t>
  </si>
  <si>
    <t>3G-Router</t>
  </si>
  <si>
    <t>VM ware</t>
  </si>
  <si>
    <t>RCV innovation-Thinkcloud</t>
  </si>
  <si>
    <t>Dec-12</t>
  </si>
  <si>
    <t xml:space="preserve">VMware the global leader in virtualization and cloud infrastructure has partnered with RCV innovations thinkcloud as a VMware authorized training center (VATC) in India.
-Under the agreement, RCV Innovations thinkcloud will offer VMware-certified training courses to customers, channel partners and the general public on VMware products, solutions and services in Hyderabad and Kolkata.
</t>
  </si>
  <si>
    <t>Belkin India</t>
  </si>
  <si>
    <t xml:space="preserve">AC 1200 </t>
  </si>
  <si>
    <t>29-Nov-12</t>
  </si>
  <si>
    <t>Dual-Band 
Wi-Fi Router</t>
  </si>
  <si>
    <r>
      <t xml:space="preserve">Digisol has introduced a new wireless micro-broadband router DG-BR1000Nu for use between wireless and wired notebooks/desktop computers in the network and Internet connectivity to LAN users. It supports WMM(Wi-Fi Multimedia) technology.
</t>
    </r>
    <r>
      <rPr>
        <b/>
        <sz val="9"/>
        <color indexed="8"/>
        <rFont val="Calibri"/>
        <family val="2"/>
      </rPr>
      <t>Features:
&gt;&gt;</t>
    </r>
    <r>
      <rPr>
        <sz val="9"/>
        <color indexed="8"/>
        <rFont val="Calibri"/>
        <family val="2"/>
      </rPr>
      <t>WMM to enhance multimedia experience
&gt;&gt;Wireless connection to ISP (WISP) and LAN users.
&gt;&gt;Robust WLAN security
&gt;&gt;Supports URL Blocking &amp; Anti-DOS Firewall
&gt;&gt;Supports WPS function with push button
&gt;&gt;Supports WLAN network speed up to 150Mbps
&gt;&gt;Supports Dynamic DNS and VPN Pass-Through.</t>
    </r>
    <r>
      <rPr>
        <b/>
        <sz val="9"/>
        <color indexed="8"/>
        <rFont val="Calibri"/>
        <family val="2"/>
      </rPr>
      <t xml:space="preserve">
</t>
    </r>
  </si>
  <si>
    <t>Edimax has launched 3G-6200nL V2 wireless 3G routers in India
Features:
&gt;&gt;The router supports both 3G/3.75G and cable/xDSL modems, and is capable of sharing connection with multiple devices
&gt;&gt;The 3G-6200nL V2 also has a fail-over feature, which allows the router to automatically switch to the cable/xDSL connection when 3G/3.75G internet connectivity is not available
&gt;&gt;It is also equipped with the wireless MIMO (multiple-input and multiple-output) technology, which claims to give it broader Wi-Fi coverage and eliminating dead spots within its signal range
&gt;&gt;complies with IEEE 802.11 b/g/n standards, and is capable of reaching wireless speeds of up to 150 Mbps when connected to 802.11n devices</t>
  </si>
  <si>
    <t xml:space="preserve">Belkin India has launched dual band Wi-Fi router, is Broadcom's fifth-generation (5G Wi-Fi) 802.11ac chip technology, whose speed is three timmes faster than the exsisting 802.11n technology. The features are as follows:
&gt;&gt;Faster dual-band speeds up to 300Mbps (2.4GHz) + 867Mbps (5GHz) for video streaming and gaming.
&gt;&gt;Belkin's proprietary intellistream QoS (quality of service) for uninterrupted HD Streaming and gaming
&gt;&gt;MultiBeam antenna technology for better coverage
&gt;&gt;4 GB ports to connect multiple wired devices
&gt;&gt;Parental controls to block unsafe and inappropriate content automatically for all the devices on network.
</t>
  </si>
  <si>
    <t>Woxi Media</t>
  </si>
  <si>
    <t>5-Dec-12</t>
  </si>
  <si>
    <t>WOX100</t>
  </si>
  <si>
    <t>Smartpod for TV</t>
  </si>
  <si>
    <t>US based Woxi Media launched smartpod for TV. The features are as follows:
&gt;&gt;OS: Android 2.3.6, enhanced with multi-user capability and TV optimized 
&gt;&gt; Memory: The smartpod has 512MB RAM, 2GB internal memory and external memory up to 32GB.
&gt;&gt;Wi-Fi connectivity: Integrated 802.11 b/g/n Wi-Fi with embedded antenna router/hot-spot functionality.
&gt;&gt;processor: ARM Cortex A9 processor.
&gt;&gt;USB port: Two USB 2.0 ports.
&gt;&gt;Google play store and Google web browser.</t>
  </si>
  <si>
    <t>US $ 10 billion</t>
  </si>
  <si>
    <t xml:space="preserve"> Supply of recharge scratch cards of mobile pre-paid services of various denomination in Madhya Pradesh</t>
  </si>
  <si>
    <t>INR 2.85 Million</t>
  </si>
  <si>
    <t xml:space="preserve">BSNL has invited bidders for designing, security printing and supply of recharge scratch cards of mobile prepaid services of various denomination. Tender period will be one year from the date of agreement. The bid will be open in two parts technical and financial. The bidder must have a valid type approval certificate (TAC) for the tendered item on the date of opening of tender. </t>
  </si>
  <si>
    <t>The variable data that must be present on each coupon are
a). Expiry date, twenty digits serial no. (Unique on each card) and eighteen digits secret code 
under the scratch off label (unique on each card).
b). The expiry date, serial nos. and secret code will be supplied by BSNL in soft copy form.</t>
  </si>
  <si>
    <t>Repairing of faulty cards of about 900 BTS</t>
  </si>
  <si>
    <t>INR 9 million</t>
  </si>
  <si>
    <t xml:space="preserve">BSNL has opened a tender to repair all the faulty cards in BTS (Base transceiver station). The contract is applicable for damaged cards of BTS of any or Alcatel make including all spare parts. Bidders are expected to repair at least 25% of damaged cards provided for the repair in each purchase order/ work order. </t>
  </si>
  <si>
    <t>The bidder have to lift/collect the cards within 7 days of signing the agreement. The bidder has to submit the repaired cards within 60 days of receiving the faulty cards. The bidder will repair Contract covers, repair of various cards of BTS such as TRE, TGT, SUMA, ANC, AGC etc.</t>
  </si>
  <si>
    <t>Lumia 510</t>
  </si>
  <si>
    <t>Microsoft Windows Phone 7.5 Mango</t>
  </si>
  <si>
    <t>INR 11,000</t>
  </si>
  <si>
    <t>GSM 850/900/1800/1900/ HSDPA 850 /900 /1900 /2100 MHz, 800 MHz MSM7227A Snapdragon processor, bluetooth v2.1, Wi-Fi 802.11 b/g/n, 3G, internal memory: 4GB storage, 256 MB RAM, external memory up to 32GB, 5MP camera, stereo FM radio, music player with recording, video player with recording social networking.</t>
  </si>
  <si>
    <t>Optimus L5 Dual</t>
  </si>
  <si>
    <t>NFC support</t>
  </si>
  <si>
    <t>Dual SIM, dual standby, GSM 850/900/1800/ 1900 MHz, HSDPA 900/ 2100 MHz, 800 MHz Processor, 5MP auto focus camera with flash, 512MB RAM, 4GB internal storage, external memory upto 32GB expandable, 3G, Wi-Fi 802.11 b/g/n, Wi-Fi hotspot, bluetooth 3.0, FM radio, music player, video player with recording, social networking.</t>
  </si>
  <si>
    <t>INR. 13,499</t>
  </si>
  <si>
    <t>Optimus Vu
(P895)</t>
  </si>
  <si>
    <t>Android 4.0.4
(Ice Cream Sandwich)</t>
  </si>
  <si>
    <t>GSM 850/900/1800/1900 MHz, 1GHz quad-core Nvidia Tegra processor, 8MP rear camera, 1.3MP front camera, 1GB RAM, internal memory 32GB, Wi-Fi 802.11 b/g/n, Wi-Fi direct,  3G, bluetooth v4.0, music player, video player with recording, social networking.</t>
  </si>
  <si>
    <t>INR. 34,500</t>
  </si>
  <si>
    <t>Optimus L9
(P765)</t>
  </si>
  <si>
    <t>Qtranslator function, my style keyboard function</t>
  </si>
  <si>
    <t>INR 23,000</t>
  </si>
  <si>
    <t>GSM 850/900/1800/1900/HSDPA 900/1900/2100 MHz, 1GB RAM, 4GB internal memory, external memory up to 32GB, 5MP rear camera, 0.3MP front camera, 1GHz dual core processor, bluetooth v4.0, Wi-Fi 802.11 b/g/n, Wi-Fi hotspot, DLNA, 3G, stereo FM radio, music player, video player with recording.</t>
  </si>
  <si>
    <t>Previous Quater</t>
  </si>
  <si>
    <t>Galaxy music duos S6012</t>
  </si>
  <si>
    <t>Dual SIM with Wi-Fi hotspot</t>
  </si>
  <si>
    <t>INR 9,199</t>
  </si>
  <si>
    <t>Dual SIM, dual standby, GSM 850/900/1800/ 1900/ HSDPA 900/2100 MHz, 850MHz Cortex-A9 processor, 512MB RAM, 4GB internal memory, external memory up to 32GB, 3MP camera, Wi-Fi 802.11 b/g/n, Wi-Fi direct, DLNA, Wi-Fi hotspot, bluetooth v3.0, 3G, stereo FM radio, music player, video player with recording</t>
  </si>
  <si>
    <t>Xperia J
(Sony ST 26i)</t>
  </si>
  <si>
    <t>INR 18,399</t>
  </si>
  <si>
    <t>GSM 850/900/1800/1900/HSDPA 900/2100 MHz, internal memory:4GB storage, 512MB RAM, external memory upto 32GB, 5MP rear camera, 0.3MP front camera, bluetooth v2.1, Wi-Fi 802.11 b/g/n, Wi-Fi hotspot, 3G, 1Ghz cortex-A5 Qualcomm MSM7227A Snapdragon processor, stereo FM radio, music player, video player with recording.</t>
  </si>
  <si>
    <t>Desire X</t>
  </si>
  <si>
    <t>INR. 19,799</t>
  </si>
  <si>
    <t>Desire one X+</t>
  </si>
  <si>
    <t>INR 40,190</t>
  </si>
  <si>
    <t xml:space="preserve">GSM 850/900/1800/1900/ WCDMA 850/900/1800 /1900 MHz, 1.7 GHz quad-core nVidia Tegra 3 AP37 processor, 1GB RAM, 64GB internal storage, 8MP rear camera, 1.6MP front camera, Wi-Fi 802.11 a/b/g/n DLNA, 3G, bluetooth, v4.0, music player, video player with recording. </t>
  </si>
  <si>
    <t>Desire SV</t>
  </si>
  <si>
    <t>INR 22,590</t>
  </si>
  <si>
    <t>Dual SIM, dual standby, GSM 850/900/1800/ 1900/WCDMA 900/2100 MHz, 768MB RAM, 4GB internal memory, external memory up to 32GB, 8MP camera, bluetooth v4.0, Wi-Fi 802.11 b/g/n, 3G, 1GHz Cortex-A5 dual core Qualcomm MSM8225 Snapdragon, music player, video player with recording.</t>
  </si>
  <si>
    <t>USP of the
 phone</t>
  </si>
  <si>
    <t>Wondows phone 8X</t>
  </si>
  <si>
    <t>Windows phone 8s</t>
  </si>
  <si>
    <t>INR 35,023</t>
  </si>
  <si>
    <t>GSM 850/900/1800/1900/HSDPA 850/900/1800 /1900 MHz, 1.5 GHz Qualcomm MSM8960 Snapdragon dual-core processor, 1GB RAM, 16GB internal storage, Wi-Fi 802.11 a/b/g/n, dual band, bluetooth v2.1 with A2DP, 3G, 8MP rear camera, 2.1MP front camera, music player, video player with recording.</t>
  </si>
  <si>
    <t>Wondows phone 8S</t>
  </si>
  <si>
    <t>INR 19,260</t>
  </si>
  <si>
    <t>GSM 850/900/1800/1900/HSDPA 900/2100 MHz, 1GHz Qualcomm S4 dual core processor, 512MB RAM, 4GB internal storage, external memory up to 32GB, 5MP camera, Wi-Fi 802.11 b/g/n, bluetooth v3.1 with A2DP, music player, video player with recording.</t>
  </si>
  <si>
    <t>Aqua 5.0</t>
  </si>
  <si>
    <t>Social networking and multimedia</t>
  </si>
  <si>
    <t>NQ antivirus</t>
  </si>
  <si>
    <t>INR 9,990</t>
  </si>
  <si>
    <t>Dual SIM, dual standby, GSM 900/1800 MHz, 1GHz dual core processor, 5MP rear camera, 1.3MP front camera, 512MB RAM, 4GB internal storage, external memory up to 32GB, Wi-Fi support, bluetooth 2.0, 3G, FM radio, music player, video player with recording.</t>
  </si>
  <si>
    <t>4.5 inch</t>
  </si>
  <si>
    <t>Mtag 353</t>
  </si>
  <si>
    <t>CDMA 800MHz, 800MHz Qualcomm snapdragon S1 processor, 3G, Wi-Fi, bluetooth, internal memory: 512MB ROM,  256MB RAM, 3MP camera, music player, FM radio, video player with recording.</t>
  </si>
  <si>
    <t>Iball</t>
  </si>
  <si>
    <t>Andi 4.3j</t>
  </si>
  <si>
    <t>Dual batteries</t>
  </si>
  <si>
    <t>INR. 5,999</t>
  </si>
  <si>
    <t>INR. 9,499</t>
  </si>
  <si>
    <t>INR. 15,249</t>
  </si>
  <si>
    <t>INR. 30,999</t>
  </si>
  <si>
    <t>INR. 10,299</t>
  </si>
  <si>
    <t>INR. 4,899</t>
  </si>
  <si>
    <t>INR. 17,990</t>
  </si>
  <si>
    <t>INR 6,990</t>
  </si>
  <si>
    <t>INR. 8,499</t>
  </si>
  <si>
    <t>Dual SIM, dual standby, GSM 850/900/1800/ 1900/ WCDMA  2100 MHZ, 1GHz ARM Cortex A9 processor, Wi-Fi, bluetooth, 3G, internal memory: 2GB storage, 512MB RAM, external memory upto 32GB, 5MP rear camera, 0.3MP front camera, FM radio, music player, video player with recording.</t>
  </si>
  <si>
    <t>Lemon</t>
  </si>
  <si>
    <t>P3</t>
  </si>
  <si>
    <t>Android market, works as modem</t>
  </si>
  <si>
    <t>INR. 7,000</t>
  </si>
  <si>
    <t xml:space="preserve">Dual SIM, dual standby, GSM 900/1800 /1900/ WCDMA 2100 MHz, 1GHz Qualcomm processor, external memory upto 8GB, bluetooth, Wi-Fi 802.11 b/g/n, 3G, 2MP rear camera, 0.3MP front camera, FM radio, music player, video player with recording. </t>
  </si>
  <si>
    <t>A89</t>
  </si>
  <si>
    <t>INR 4,900 (Approx)</t>
  </si>
  <si>
    <t>Dual SIM, dual standby, GSM 900/1800, WCDMA 2100 MHz, 1GHz cortex-A9 processor, external memory upto 32GB expandable, 3.2MP rear camera, digital front camera, bluetooth, Wi-Fi support, 3G, stereo FM, music player, video player.</t>
  </si>
  <si>
    <t>Cost effective smartphone</t>
  </si>
  <si>
    <t>A7+</t>
  </si>
  <si>
    <t>Android 2.3.5
(Gingerbread)</t>
  </si>
  <si>
    <t>Voice assisted GPS navigation</t>
  </si>
  <si>
    <t>Dual SIM, dual standby, GSM 850/9001800/ 1900 MHz, HSDPA 850/900/ 1800/ 1900 MHz, 1GHz single-core processor, 512MB RAM, 1GB inbuilt memory, 32GB external memory, 5MP rear camera, 0.3MP front camera, Wi-Fi 802.11 b/g/n, bluetooth v2.0, 3G, FM radio, music player, video player with recording.</t>
  </si>
  <si>
    <t>A11
(A11 Android)</t>
  </si>
  <si>
    <t>Android 4.0
(Gingerbread)</t>
  </si>
  <si>
    <t xml:space="preserve">Mobile TV </t>
  </si>
  <si>
    <t>Dual SIM, dual standby, 1GHz ARM cortex-A9  processor, external memory upto 32GB expandable,  5MP rear camera, VGA front camera, 3G, bluetooth 4.0, Wi-Fi 802.11 b/g/n, internal memory 512MB, FM radio, music player, video player with recording.</t>
  </si>
  <si>
    <t>A9+</t>
  </si>
  <si>
    <t>Dual SIM dual standby, GSM  900/1800/2100 MHz, 1.2GHz dual core Qualcomm processor, 512MB RAM, 4GB internal memory, 32GB external memory, 5MP rear camera, 1.3MP front camera, 3G, Wi-Fi support, bluetooth, music player, video player with recording.</t>
  </si>
  <si>
    <t>A21  Android</t>
  </si>
  <si>
    <t>Mobile TV, call conference</t>
  </si>
  <si>
    <t>INR. 9,290</t>
  </si>
  <si>
    <t xml:space="preserve">
INR. 10,490</t>
  </si>
  <si>
    <t>INR. 6,990</t>
  </si>
  <si>
    <t>Dual SIM dual standby, GSM  900/1800/ 2100 MHz, 1.2GHz dual core Qualcomm Snapdragon processor, 512MB RAM, 4GB internal memory, 32GB external memory, 5MP rear camera, 1.3MP front camera, 3G, Wi-Fi support, bluetooth, music player, video player with recording.</t>
  </si>
  <si>
    <t>Zync</t>
  </si>
  <si>
    <t>Cloud Z5</t>
  </si>
  <si>
    <t>Multimadia and social networking</t>
  </si>
  <si>
    <t>E-book reader</t>
  </si>
  <si>
    <t>INR. 11,990</t>
  </si>
  <si>
    <t>Dual SIM, dual standby, GSM 850/900/1800/ 1900/WCDMA 2100 MHz, 512MB RAM, 4GB ROM, external memory up to 32GB, 1GHz processor, bluetooth v2.1, Wi-Fi 802.11 b/g, 3G, 8MP rear camera, 0.3MP front camera, music player, video player with recording.</t>
  </si>
  <si>
    <t>Lenovo</t>
  </si>
  <si>
    <t>S880</t>
  </si>
  <si>
    <t>Android 4
(Ice Cream Sandwich)</t>
  </si>
  <si>
    <t>E-Compass sensor</t>
  </si>
  <si>
    <t>Dual SIM, dual standby, GSM 900/1800/1900/ WCDMA 900/2100 MHz, 512MB RAM, 4GB ROM, external memory up to 32GB, FM radio, bluetooth, Wi-Fi 802.11 b/g/n, 1GHz MTK 6575 processor, 3G, 5MP rear camera, 0.3MP front camera, music player, video player with recording.</t>
  </si>
  <si>
    <t>A60+</t>
  </si>
  <si>
    <t>Dual SIM, dual standby, GSM 900/1800/1900/ WCDMA 900/2100 MHz, 1GHz MTK6575 processor, 256MB RAM, 512MB ROM, external memory up to 32GB, Wi-Fi 802.11 b/g/n, Wi-Fi hotspot, 3G, bluetooth v3.0, 2MP camera, FM radio, music player, video player with recording.</t>
  </si>
  <si>
    <t>S560</t>
  </si>
  <si>
    <t>INR. 14,499</t>
  </si>
  <si>
    <t>INR. 6,499</t>
  </si>
  <si>
    <t>INR. 18,999</t>
  </si>
  <si>
    <t>Dual SIM, dual standby, 1 GHz MTK 6577 dual core Cortex-A9 processor, GSM 850/900/1800/ 1900/ HSDPA 2100 MHz, 512MB RAM, 4GB internal storage, external memory up to 32GB, 5MP rear camera. 0.3MP front camera, bluetooth v3.0, Wi-Fi 802.11 b/g/n, Wi-Fi hotspot,  3G, FM radio, music player, video player with recording.</t>
  </si>
  <si>
    <t>P700i</t>
  </si>
  <si>
    <t>INR. 12,499</t>
  </si>
  <si>
    <t>Dual SIM, dual standby, GSM 900/1800/1900/ HSDPA 2100 MHz, 512MB RAM, 4GB internal storage, external memory up to 32GB, 1GHz Exynos 4412 Quad-core processor, bluetooth with A2DP, Wi-Fi 802.11 b/g/n, Wi-Fi hotspot, 3G, 5MP rear camera, 0.3MP front camera, FM radio, music player, video player.</t>
  </si>
  <si>
    <t>K860</t>
  </si>
  <si>
    <t>INR. 28,499</t>
  </si>
  <si>
    <t xml:space="preserve">GSM 900/1800/1900/HSDPA 2100 MHz, 1GB RAM, 8GB internal storage, external memory up to 32GB, 1.4 GHz exynos 4412 quad-core processor, 8MP rear camera, 2MP front camera, bluetooth v3.0, 3G, Wi-Fi 802.11 b/g/n, Wi-Fi hotspot, FM radio, music player, video player with recording. </t>
  </si>
  <si>
    <t>A900</t>
  </si>
  <si>
    <t>Dual SIM, dual standby, GSM 900/1800/HSDPA 2100 MHz, 1GHz processor, external memory up to 32GB, 3G, bluetooth, Wi-Fi support, 5MP rear camera, digital front camera, FM radio, music player, video player with recording.</t>
  </si>
  <si>
    <t>F-074</t>
  </si>
  <si>
    <t>Water proof  android phone</t>
  </si>
  <si>
    <t>INR. 21,990</t>
  </si>
  <si>
    <t>1.4 GHz Snapdragon processor, 512MB RAM, 1GB internal storage, external memory up to 32GB, 5MP camera, bluetooth, 3G, Wi-Fi support, FM radio, music player, video player.</t>
  </si>
  <si>
    <t>Swipe Telecom</t>
  </si>
  <si>
    <t>Fablet F1</t>
  </si>
  <si>
    <t>Voice calling support</t>
  </si>
  <si>
    <t>INR. 8,990</t>
  </si>
  <si>
    <t xml:space="preserve">Dual SIM, dual standby, GSM 850/900 /1800 / 1900/WCDMA 900/2100 MHz, 1GHz MTK 6575 processor, 5MP rear camera, 0.3MP front camera, bluetooth, 3G, Wi-Fi 802.11 b/g/n, 4GB internal memory, external memory up to 32GB, FM radio, music player, video player with recording. </t>
  </si>
  <si>
    <t>A5 Plus</t>
  </si>
  <si>
    <t>Smart Phone at affordable price</t>
  </si>
  <si>
    <t>Dual SIM, dual standby, GSM 900/1800 MHz, 1GHz processor, 3.2MP camera, bluetooth, Wi-Fi 802.11 b/g/n, 3G, FM radio, music player, video player with recording, external memory up to 32GB.</t>
  </si>
  <si>
    <t>Magicon Impex</t>
  </si>
  <si>
    <t>4 GB memory card, leather case, 1 GB data, 250 minutes of calls and 250 SMS on aircel network</t>
  </si>
  <si>
    <t>M note</t>
  </si>
  <si>
    <t>INR 9,999</t>
  </si>
  <si>
    <t>Dual SIM, dual standby, 1GHz Mediatek dual core processor, 8MP rear camera, bluetooth, Wi-Fi, Wi-Fi hotspot, 3G, music player, video player with recording, FM radio.</t>
  </si>
  <si>
    <t>Wammy Sensation</t>
  </si>
  <si>
    <t>Multimedia and social networking</t>
  </si>
  <si>
    <t>3D music, sound recorder, gtalk, weather, thinkfree mobile</t>
  </si>
  <si>
    <t>INR 16,000</t>
  </si>
  <si>
    <t xml:space="preserve">Dual SIM, dual standby, GSM 850/900/1800/ 1900/WCDMA 850/2100 MHz, 1.2GHz MTK 6577 Cortex A9 dual core processor, 1GB RAM, 4GB internal memory, external memory up to 32GB, 12MP rear camera, 1.3MP front camera, bluetooth v2.1, Wi-Fi 802.11 b/g/n, 3G, FM radio, music player, video player with recording. </t>
  </si>
  <si>
    <t>Zopo mobiles</t>
  </si>
  <si>
    <t>ZP900 Lite</t>
  </si>
  <si>
    <t>INR 10,999</t>
  </si>
  <si>
    <t>Dual SIM, dual standby, 1 GHz MTK6577 dual core processor, Wi-Fi support, 3G, 5MP rear camera, 2Mp front camera, bluetooth, FM radio, music player, video player with recording.</t>
  </si>
  <si>
    <t>ZP900 S</t>
  </si>
  <si>
    <t>INR 15,999</t>
  </si>
  <si>
    <t>Dual SIM, dual standby, 1 GHz MTK6577 dual core processor, Wi-Fi support, 3G, 8MP rear camera, 2Mp front camera, bluetooth, FM radio, music player, video player with recording.</t>
  </si>
  <si>
    <t>A200</t>
  </si>
  <si>
    <t>INR 8,449</t>
  </si>
  <si>
    <t>Dual SIM, dual standby, GSM 850/900/1800/ 1900/HSDPA 850/900/2100 MHz, 1GHz dual core processor, 512MB RAM, 4GB internal storage, external memory up to 32GB, 5MP rear camera, front digital camera, FM radio, Wi-Fi 802.11 b/g/n, 3G, music player, video player with recording, bluetooth v3.0.</t>
  </si>
  <si>
    <t>Xolo A800</t>
  </si>
  <si>
    <t>Long lasting battery</t>
  </si>
  <si>
    <t>INR 11,999</t>
  </si>
  <si>
    <t>Dual SIM, dual standby, 1GHz dual-core MediaTek MT6577 processor, 8MP rear camera, front VGA camera, 512MB RAM, 4GB internal memory, external memory up to 32GB, Wi-Fi 802.11 b/g/n, 3G, bluetooth v2.1, FM radio, music player, video player with recording.</t>
  </si>
  <si>
    <t>iball</t>
  </si>
  <si>
    <t>Andi 4.5h</t>
  </si>
  <si>
    <t>INR 12,490</t>
  </si>
  <si>
    <t>Dual SIM, dual standby, GSM 850/900/1800/ 1900/HSDPA 2100 MHz, 1GHz ARM Cortex-A9 dual core processor, 1GB RAM, 4GB internal memory, external memory up to 32GB, 8MP rear camera, front digital camera, bluetooth with a2DP, Wi-Fi 802.11 b/g, 3G, FM radio, music player, video player with recording.</t>
  </si>
  <si>
    <t>A15</t>
  </si>
  <si>
    <t>Ultra fast processor</t>
  </si>
  <si>
    <t>INR 5,749 to INR.6,185</t>
  </si>
  <si>
    <t>Dual SIM, dual standby, GSM 900/1800/1900/ HSDPA 2100 MHz, 1GHz processor, external memory up to 32GB, FM radio earphones as antenna, music player, 3MP camera, Wi-Fi 802.11 b/g/n, Wi-Fi hotspot, 3G, music player, video player with recording, bluetooth.</t>
  </si>
  <si>
    <t>A30</t>
  </si>
  <si>
    <t>5.9 inch</t>
  </si>
  <si>
    <t>Multimedia and Social networking</t>
  </si>
  <si>
    <t>Extra large display</t>
  </si>
  <si>
    <t>INR 12,990</t>
  </si>
  <si>
    <t>Dual SIM, dual standby, GSM 900/1800/WCDMA 2100 MHz, 512MB RAM, 4GB internal storage, external memory up to 32GB, 1GHz dual core processor, 8MP rear camera, front VGA camera, Wi-Fi 802.11 b/g/n, Wi-Fi hotspot, 3G, FM radio, music player, video player with recording, bluetooth with A2DP.</t>
  </si>
  <si>
    <t>A20</t>
  </si>
  <si>
    <t>Android 2.3 
(Gingerbread)</t>
  </si>
  <si>
    <t>Gesture search, history eraser, cost effective 3G phone</t>
  </si>
  <si>
    <t>INR  4,999</t>
  </si>
  <si>
    <t>Dual SIM, dual standby, GSM 900/1800/UMTS/ WCDMA/HSDPA 2100 MHz, 1GHz Qualcomm processor, 3MP rear camera, 0.3MP front camera, Wi-Fi support, 3G, 256 MB RAM, 512MB ROM, external memory up to 16GB, bluetooth with A2DP, FM radio, music player, video player with recording.</t>
  </si>
  <si>
    <t>Gesture search, history eraser</t>
  </si>
  <si>
    <t>INR 7,299</t>
  </si>
  <si>
    <t>Dual SIM, dual standby, GSM 900/1800/UMTS 2100 MHz, 1GHz dual core Qualcomm processor, 512MB RAM, 4GB internal memory, external memory up to 32GB, 5MP rear camera, 0.3MP front camera, bluetooth v3.0, Wi-Fi support, 3G, FM radio with recording, music player, video player with recording.</t>
  </si>
  <si>
    <t xml:space="preserve"> A110 Superfone Canvas 2</t>
  </si>
  <si>
    <t>Dual SIM, dual standby, GSM 900/1800/ WCDMA 2100 MHz, 1GHz dual-core processor, 8MP rear camera, 0.3MP front camera, 3G, bluetooth 3.0, Wi-Fi 802.11 b/g/n, 32GB expandable memory,  music player, video player with recording, FM radio.</t>
  </si>
  <si>
    <t>A90S Superfone</t>
  </si>
  <si>
    <t>Android 4.0.3
(Ice Cream Sandwich)</t>
  </si>
  <si>
    <t>TOI, widgets</t>
  </si>
  <si>
    <t>Dual SIM, dual standby, GSM 900/1800/ WCDMA 2100 MHz, 1GHz dual core processor, 512MB RAM, 4GB internal storage, external memory up to 32GB, 8MP rear camera, 0.3MP front camera, bluetooth v4.0, Wi-Fi 802.11 b/g/n, 3G, FM radio, music player, video player with recording.</t>
  </si>
  <si>
    <t>iphone 5</t>
  </si>
  <si>
    <t>iOS 6</t>
  </si>
  <si>
    <t>Siri natural language commands and dictation, icloud cloud service, thinnest, lightest, fastest iphone.</t>
  </si>
  <si>
    <t>16GB @ INR.45,500
32GB @INR. 52,500
64GB @INR. 59,500</t>
  </si>
  <si>
    <t>GSM 850/900/1800/1900/HSDPA 850/900/1900/ 2100 MHz, 1GB RAM, 16,32,64 GB internal storage, 1.2 GHz quad-core apple A6 processor, bluetooth v4.0, Wi-Fi 802.11 a/b/g/n, dual-band, Wi-Fi plus cellular,  3G, digital compass, 8MP rear camera, 1.2MP front camera, music player, video player with recording, face detection in videos, airplay mirroring to apple TV support.</t>
  </si>
  <si>
    <t>Ascend Y100</t>
  </si>
  <si>
    <t>NFC optional</t>
  </si>
  <si>
    <t>INR. 5,990</t>
  </si>
  <si>
    <t>GSM 850 / 900 / 1800 / 1900 MHz, HSDPA 850 / 1900 MHz, Qualcomm MSM7225A Snapdragon 800MHz cortex-A5 processor, 256 MB RAM, 512 MB ROM, Wi-Fi 802.11 b/g/n, Wi-Fi hotspot, bluetooth v2.1 with A2DP, 3.2MP fixed focus  camera, music player.</t>
  </si>
  <si>
    <t>Ascend P1 4G LTE</t>
  </si>
  <si>
    <t>First 4G smartphone in India</t>
  </si>
  <si>
    <t>INR. 30,000 (approx)</t>
  </si>
  <si>
    <t>1.5 GHz Qualcomm Snapdragon S4 MSM8960 dual-core processor, 1GB of RAM, 4GB internal memory, 8MP rear camera, 1.3MP front facing camera, LTE 2300Mhz band, Wi-Fi support, 3G, music player, video player with recording.</t>
  </si>
  <si>
    <t>Ascend G330</t>
  </si>
  <si>
    <t>INR. 10,990</t>
  </si>
  <si>
    <t>GSM 850/900/1800/1900/HSDPA 900/ 2100 MHz, 1GHz dual core Qualcomm Snapdragon MSM8225 processor, 512MB RAM, 4GB internal memory, external memory up to 32GB, 5MP rear camera, 0.3MP front camera, Wi-Fi 802.11 b/g/n, Wi-Fi hotspot, 3G, music player, video player with recording, bluetooth v2.1.</t>
  </si>
  <si>
    <t>Launch Date in 
India</t>
  </si>
  <si>
    <t>Edimax Technology</t>
  </si>
  <si>
    <t xml:space="preserve">EW-7428HCn </t>
  </si>
  <si>
    <t>13-Dec-12</t>
  </si>
  <si>
    <t>Ceiling mounted wireless access point</t>
  </si>
  <si>
    <t>The features of high power, ceiling mounted wireless access point are:
&gt;&gt;Supports IEEE 802.3af PoE (power over Ethernet) or external power adapter.
&gt;&gt;Multiple operating modes: AP, station-infrastructure, AP bridge-point to point, AP bridge-point to multi-points, AP bridge-WDS and universal repeater mode.
&gt;&gt;Scheduling function for wireless and LEDs.
&gt;&gt;Incorporates wireless MIMO (multiple-input and multiple-output) technology to provide broader Wi-Fi coverage and eliminate dead zones.</t>
  </si>
  <si>
    <t>E 3131</t>
  </si>
  <si>
    <t>Soft Wi-Fi data card</t>
  </si>
  <si>
    <t>INR. 5,800</t>
  </si>
  <si>
    <t>8-Jan-13</t>
  </si>
  <si>
    <t>INR. 2,250</t>
  </si>
  <si>
    <t>INR. 14,999</t>
  </si>
  <si>
    <t>INR. 3,590</t>
  </si>
  <si>
    <t>INR.1999</t>
  </si>
  <si>
    <t>INR. 15000</t>
  </si>
  <si>
    <t>INR.5,499</t>
  </si>
  <si>
    <t>Huawei launches E3131 soft WiFi datacard and E5331 MiFi are three times faster (21.6 Mbps compared to 7.2 Mbps) than any other Wi-Fi data card.
&gt;&gt;Huawei Pocket net can be used with any 2G/ 3G SIM card, wherever dual band, tri band or quad band SIMs are supported.
&gt;&gt;E313 soft Wi-Fi data card this software solution utilises the PC’s hardware to establish it as a Wi-Fi Hotspot and share the internet with any other 5 devices like smartphones, tablets and gaming devices.
&gt;&gt;Download, upload and browsing speeds at 21.6 Mbps HSDPA and 5.76 HSUPA.</t>
  </si>
  <si>
    <t>Videocon d2h</t>
  </si>
  <si>
    <t>INR. 4.88 billion</t>
  </si>
  <si>
    <t>Trend Electronics Ltd (TEL)</t>
  </si>
  <si>
    <t>To procure 2 million SD and HD set-top-boxes</t>
  </si>
  <si>
    <t>Videocon d2h, India's DTH provider will be ordering 1.6 million standard definition(SD) STBs and 0.4 million high definition STBs from Trend Electronics(TEL) during the FY 2014. The SD STBs will be obtained at USD 25.76 per box and HD STBs at USD 31.28 per box and outdoor units and accessories at USD 11.54 per unit.</t>
  </si>
  <si>
    <r>
      <t>Reliance plans to invest US $ 10 billion for</t>
    </r>
    <r>
      <rPr>
        <sz val="11"/>
        <color rgb="FFFF0000"/>
        <rFont val="Calibri"/>
        <family val="2"/>
        <scheme val="minor"/>
      </rPr>
      <t xml:space="preserve"> </t>
    </r>
    <r>
      <rPr>
        <sz val="11"/>
        <color theme="1"/>
        <rFont val="Calibri"/>
        <family val="2"/>
        <scheme val="minor"/>
      </rPr>
      <t>LTE network by joining hands with Spirit dsp</t>
    </r>
    <r>
      <rPr>
        <sz val="11"/>
        <color rgb="FFFF0000"/>
        <rFont val="Calibri"/>
        <family val="2"/>
        <scheme val="minor"/>
      </rPr>
      <t xml:space="preserve"> </t>
    </r>
    <r>
      <rPr>
        <sz val="11"/>
        <color theme="1"/>
        <rFont val="Calibri"/>
        <family val="2"/>
        <scheme val="minor"/>
      </rPr>
      <t>software products for voice and video calls over LTE. By using Spirit engines, Reliance will be able to offer its subscribers high-quality services as an alternative to Skype over cellular networks and attract new high-value subscribers that used services from other operators and commercial OTT service providers.</t>
    </r>
  </si>
  <si>
    <t>This USD 89.79 million spend is a part of their USD 128.8 million IPO plans used for procuring STBs and associated equipment. The company also plans to raise USD 9.2 million through sale of equity before the IPO</t>
  </si>
  <si>
    <t>Sterlite Technology</t>
  </si>
  <si>
    <t>US $ 36.12 million</t>
  </si>
  <si>
    <t>US $ 1 billion</t>
  </si>
  <si>
    <t xml:space="preserve">Reliance Communications and Alcatel-Lucent have announced end-to-end network managed services contract aimed at delivering superior customer experience in Eastern and Southern India up to 2020. This strategic agreement will give Reliance Communications the unique capability to proactively assure a high quality and consistent experience for customers regardless of device or type of connection. </t>
  </si>
  <si>
    <t>RCOM and Alcatel-Lucent will work together to create pathway required by emerging demands for data-driven, multiple device-led usage of communication solutions and applications by Indian telecom customers.</t>
  </si>
  <si>
    <t>11-Jan-13</t>
  </si>
  <si>
    <t xml:space="preserve">Laying of optical fiber cable for FTTH work at Pithambur in Dhar </t>
  </si>
  <si>
    <t xml:space="preserve">Scope of work includes providing of mechanical protection by R.C.C. pipes /GI pipes and/or concreting/chambering according to construction specifications, wherever required. </t>
  </si>
  <si>
    <t xml:space="preserve">For voice calls over LTE/4G </t>
  </si>
  <si>
    <t>Value added service partners for provision of content and managing SIM tool kit (STK)</t>
  </si>
  <si>
    <t xml:space="preserve">BSNL intends to invite proposals from different companies for providing SMS based value added services listed under STK menu of BSNL's GSM mobile subscribers on revenue sharing basis.
Eligibility criteria's for bidder to bid for this contract are as follows:
1. The bidder company should be registered and incorporated under Indian companies act, 1956
2.  The bidder should have minimum overall annual turn over of INR 10 crore.
3. The bidder should have 3 years experience of providing mobile VAS.
4. There will be 2 years of agreement between the bidder and BSNL.
5. Bidder company will have to deposit an  earnest money deposit of INR 10 lakh. </t>
  </si>
  <si>
    <t xml:space="preserve"> VMware cloud Index states that 62% of Indian organizations are increasing their budgets for training internal IT staff to support their cloud initiatives, beyond internal trainings, 56% of organizations in India are actively seeking to hire new staff with cloud expertise, 76% of Indian IT professionals believe they risk falling behind their peers professionally if they do not improve their cloud-related skills and gain cloud project experience.</t>
  </si>
  <si>
    <t>Jan-13</t>
  </si>
  <si>
    <t>Thamizhaga cable TV communication (TCCL)</t>
  </si>
  <si>
    <t>Digital video broadcasting (DVB) cardless security solution to provide revenue protection for its new digital cable service</t>
  </si>
  <si>
    <t>This cardless security technology is in combination with a multi-network platform that enables both multi-screen and hybrid DVB-OTT services.</t>
  </si>
  <si>
    <t>http://nextvasia.com/index.php/1-cable-dth/verimatrixs-vcas-is-selected-by-tccl-in-india/</t>
  </si>
  <si>
    <t>Aadhar Digital Vision Ltd. (ADV)</t>
  </si>
  <si>
    <t>The cardless CAS solution enables ADV to combine standards-based and DVB technology for broadcast distribution with the interactivity of IP-based networks using a single security system.</t>
  </si>
  <si>
    <t>To provide digital TV solutions</t>
  </si>
  <si>
    <t>BSNL has invited bidders to lay optical fiber cables for FTTH work. Excavation of trench up to a nominal depth of 165 cms according to construction specifications along national /state highways and also in city limits. The optical fiber cable is planned by considering the following objectives of the scheme. Minimum possible route length having maximum number of towns with potential telecom growth.</t>
  </si>
  <si>
    <t>Arasu Cable TV has selected Sterlite technologies for supplying STBs to aid digitization in Chennai. Arasu is the only operator in the state awaiting DAS license confirmation from Indian Ministry. I&amp;B reported Chennai to be 61% cable digitized however the percentage goes up to 85% if DTH is included at the end of digitization deadline.</t>
  </si>
  <si>
    <t>SPIRIT engines provides HD voice and video quality as a part of IMS/RCS service infrastructure on popular Android and iOS Smartphone's and tablet PCs, as well as PCs with Mac OS or windows.</t>
  </si>
  <si>
    <t>Verimatrix</t>
  </si>
  <si>
    <t>Thamizhaga cable TV communication (TCCL), a cable MSO in Tamil Nadu has selected Verimatrix, a multi-network multi-screen digital TV secure solution provider's video content authority system (VCAS) for their digital TV services. TCCL's new digital cable service offers subscribers 500 digital channels, 200 pay TV channels and 24 HD channels. Deploying VCAS for DVB will enable TCCL to deploy a unified cardless security solution to secure both live and interactive content delivery via a single security head-end, reducing OPEX and CAPEX as TCCL expands its services.</t>
  </si>
  <si>
    <t>Estimated cost: INR. 294,442</t>
  </si>
  <si>
    <t>To deliver seamless voice and data communications services to RCOM customers</t>
  </si>
  <si>
    <t>To supply STBs for aiding digitization</t>
  </si>
  <si>
    <t>Arasu Cable's digital TV licenses might not be granted by the Ministry of I&amp;B owing to the TRAI's recommendation of not not allowing state owned cable operations</t>
  </si>
  <si>
    <t>SPIRIT DSP</t>
  </si>
  <si>
    <t>To provide certified training courses to customers, channel partners and general public on VMware products</t>
  </si>
  <si>
    <t xml:space="preserve"> BSNL shall allocate suitable memory space in SIM tool kit application.</t>
  </si>
  <si>
    <t>Aadhar Digital Vision(ADV) has selected Verimatrix's VCAS for their new digital cable TV service in Tamil Nadu. ADV plans to provide 500 digital quality channels to its subscribers through DVB-C set top boxes (STB). This solution is extremely scalable, and will enable ADV to easily add both multi-screen and hybrid DVB-OTT services.</t>
  </si>
  <si>
    <t>Hughes communication India (HCIL)</t>
  </si>
  <si>
    <t>Government of Punjab</t>
  </si>
  <si>
    <t>To supply and operate a comprehensive, satellite-based network</t>
  </si>
  <si>
    <t>INR 246 million</t>
  </si>
  <si>
    <t xml:space="preserve">Hughes communication India subsidiary of Hughes network system, won a contract with government of Punjab to supply and operate a comprehensive, satellite-based network to deliver quality education content to students in educational institutions throughout the state using the INSAT-4CR satellite. Hughes will provision the satellite-based network to connect approximately 2960 schools with
educational content and lectures either pre-recorded or set up as live telecasts from studios for Mohali and broadcast across Punjab.  </t>
  </si>
  <si>
    <t>HCIL is also implementing strategic projects with other state governments including Kerala, Tamil Nadu, Karnataka, Andaman, Lakshadweep, Jharkhand, Chhattisgarh, J&amp;K and Orissa.</t>
  </si>
  <si>
    <t>To expand countrywide core Internet network</t>
  </si>
  <si>
    <t>Digital Telemedia(DTM)</t>
  </si>
  <si>
    <t>To develop MPEG-4 STBs with Exset CAS for digitization</t>
  </si>
  <si>
    <t>DTM is a manufacturer of DVB products (DVB-S/C/T), Cable TV Equipment, Multi-media Products, satellite accessories, digital mobile phone and other digital equipment. The firm is one among the leading suppliers in China with manufacturing capability of 2 million units per month. DTM´s products are sold in Europe, the Middle East and South-East Asia countries.</t>
  </si>
  <si>
    <t>Exset has partnered with digital telemedia to go digitization in India. DTM, a Shenzhen Jiuzhou subsidiary, will develop  MPEG-4 set-top-boxes for digital cable as well as for deployment with some key DTH platforms using Exset CAS. This is a part of Exset´s initiative of providing STB´s in the price range of USD 12 to 22 embedded with value added services in India.</t>
  </si>
  <si>
    <t>State-owned telecom operator BSNL,has planned to award a equipment contract to China's Huawei for expanding its countrywide Internet network . BSNL's core IP network will be capable of handling data, voice and video traffic, and would be backbone carrying sensitive personal information.</t>
  </si>
  <si>
    <t>BSNL, in all its procurements, follows security guidelines issued by DoT. This process is also claimed to be in accordance with the company's procurement manual</t>
  </si>
  <si>
    <t>Editorial</t>
  </si>
  <si>
    <t>Feb-13</t>
  </si>
  <si>
    <t>Estimated cost: INR. 1.74 million</t>
  </si>
  <si>
    <t>BSNL has invited bidders for OF cable construction work for GSM 3G Services &amp; GSM Ph VII in Rajasthan circle (Barmer). The OF cable is laid through HDPE pipes/PLB coils buried at a nominal depth. The steps involved in OF cable construction are as follows:
-Excavation of trench up to a nominal depth of 165 cms according to construction specification along national/state highways/other roads and also in city limits.
-Providing of mechanical protection by RCC pipes/ GI pipes and/or concreting/chambering according to construction specifications, wherever required.</t>
  </si>
  <si>
    <t>-Fixing of GI pipes/troughs with clamps at culverts/bridges and/chambering or concreting of GI Pipe/troughs, wherever necessary.
-Back filling and dressing of the excavated trenches according to constructions specifications.</t>
  </si>
  <si>
    <t>Galaxy grand duos GT-I9082</t>
  </si>
  <si>
    <t>Android 4.1.2
(Jelly Bean)</t>
  </si>
  <si>
    <t>INR. 25,000</t>
  </si>
  <si>
    <t>1.2 GHz dual core processor, GSM 850/900/ 1800 /1900/HSDPA 850/1900/2100 MHz, dual SIM, dual standby, 1GB RAM, 8GB internal storage, external memory up to 64GB, 8MP rear camera, 2MP front camera, Wi-Fi 802.11b/g/n, DLNA, 3G, bluetooth v4.0 with A2DP, music player, video player with recording.</t>
  </si>
  <si>
    <t>Optimus G
(E975)</t>
  </si>
  <si>
    <t>NFC support, document viewer</t>
  </si>
  <si>
    <t>INR 35,500</t>
  </si>
  <si>
    <t>GSM 850/900/1800/1900/UMTS 900/2100 MHz,
1.5GHz Qualcomm Snapdragon S4 Pro Quad Core processor, Adreno 320 @400MHz, Wi-Fi 802.11 b/g/n, Wi-Fi direct, Wi-Fi hotspot, DLNA, 3G, 2GB RAM, internal memory up to 32GB, 50GB (on box application),  FM radio, FM on speakerphone, 13MP rear camera, 1.3MP front camera, bluetooth v4.0, music player, video player with recording.</t>
  </si>
  <si>
    <t>Fly</t>
  </si>
  <si>
    <t>F410</t>
  </si>
  <si>
    <t>Dual SIM (GSM+CDMA)</t>
  </si>
  <si>
    <t>INR 8,008</t>
  </si>
  <si>
    <t>Dual SIM, dual standby, GSM 900/1800/ WCDMA 2100 MHz, 1GHz processor, 4GB RAM, 4GB ROM, external memory up to 32GB, 5MP rear camera, 0.3MP front camera, bluetooth with A2DP, 3G, Wi-Fi support, FM radio, music player, video player with recording.</t>
  </si>
  <si>
    <t>A54 Smarty 3.5</t>
  </si>
  <si>
    <t>Google play store, hookup, mizone, mistore</t>
  </si>
  <si>
    <t>INR 4,659</t>
  </si>
  <si>
    <t>Dual SIM, dual standby, GSM 900/1800/ WCDMA 2100 MHz, 256MB RAM, 512MB ROM, external memory up to 32GB, 3MP camera, Wi-Fi 802.11 b/g/n, 3G, bluetooth v2.1, 1GHz Qualcomm 7225AA processor, music player, video player with recording, FM radio.</t>
  </si>
  <si>
    <t>A30 Smarty</t>
  </si>
  <si>
    <t>Android OS v2.3.7 (Gingerbread)</t>
  </si>
  <si>
    <t>Smart phone at affordable price</t>
  </si>
  <si>
    <t>INR. 3,799</t>
  </si>
  <si>
    <t>832 MHz  Broadcom BCM21552 processor, GSM 900/1800/ WCDMA 2100 MHz, 2MP camera,  256 MB RAM, 512 MB internal storage, external memory up to 32GB, dual SIM, dual standby, 3G, Wi-Fi 802.11 b/g/n, music player, video player with recording.</t>
  </si>
  <si>
    <t>A116 Canvas HD</t>
  </si>
  <si>
    <t xml:space="preserve">Phablet with sensors, with powerful processor and RAM </t>
  </si>
  <si>
    <t>INR 13,990</t>
  </si>
  <si>
    <t>A27 Ninja</t>
  </si>
  <si>
    <t>Android v2.3
(Gingerbread)</t>
  </si>
  <si>
    <t xml:space="preserve"> Touch screen, Dual SIM</t>
  </si>
  <si>
    <t>Dual SIM, dual standby, GSM 900/1800/HSDPA 2100 MHz, 1.2 GHz quad-core MediaTek MT6589 processor, 1GB RAM, 1.77GB internal memory, external memory up to 32GB, 8MP rear camera, 0.3MP front camera, Wi-Fi 802.11 b/g/n, 3G, FM radio, music player, video player with recording.</t>
  </si>
  <si>
    <t>Dual SIM, dual standby, GSM 900/1800 MHz, 1GHz Spreadtrum SC6820 processor, 512 MB ROM, 256 MB RAM, external memory up to 16GB, Wi-Fi support, FM radio, digital camera, music player, video player with recording, bluetooth v2.1.</t>
  </si>
  <si>
    <t>INR 3,199- INR 3,699</t>
  </si>
  <si>
    <t>Stellar Virtuoso Mi-495</t>
  </si>
  <si>
    <t>Dual SIM, Dual core processor, Capacitive touchscreen</t>
  </si>
  <si>
    <t>INR. 10,499</t>
  </si>
  <si>
    <t>Dual SIM, dual standby, GSM 900/1800/HSDPA 2100 MHz, 512MB RAM, 4GB internal storage, external memory up to 32GB, 8MP rear camera, 1.3MP front camera, 1GHz dual core processor, 3G, Wi-Fi support, bluetooth v4.0, FM radio, music player, video player with recording.</t>
  </si>
  <si>
    <t>Stellar Pinnacle Mi-530</t>
  </si>
  <si>
    <t>Dual SIM (3G handset), Noise Suppression technology</t>
  </si>
  <si>
    <t>INR 13,999</t>
  </si>
  <si>
    <t>Dual SIM, dual standby, GSM 900/1800/HSDPA 2100 MHz, 1.2 GHz dual core processor,  1GB RAM, 16GB internal storage, external memory up to 32GB, 8MP rear camera, 5MP front camera, Wi-Fi support, 3G, bluetooth v4.0, FM radio, music player, video player with recording.</t>
  </si>
  <si>
    <t>Butterfly</t>
  </si>
  <si>
    <t>Android 4.1
(Jelly Bean)
 upgradable to 4.2</t>
  </si>
  <si>
    <t>Dedicated HTC ImageChip, IPX-5 for water protection</t>
  </si>
  <si>
    <t>INR. 45,900</t>
  </si>
  <si>
    <t>GSM 850/900/1800/1900/HSDPA 850/ WCDMA 2100 MHz, 1.5GHz quad core processor, chipset: Qualcomm S4 pro, 2GB RAM, 16GB internal memory, external memory up to 32GB, 8 megapixel camera with auto focus, LED flash, and BSI sensor, 1080p HD video recording, F2.0 aperture and 28mm lens, 2.1MP front camera, Wi-Fi 802.11 b/g/n, DLNA, Bluetooth with aptX™ enabled (Bluetooth® 4.0), Assisted GPS + GLONASS, music player,  video player with recording, micro-USB 2.0, microSIM.</t>
  </si>
  <si>
    <t>G600</t>
  </si>
  <si>
    <t>Large 4.5 inch multi-touch IPS screen,BSI Auto Focus camera, Dolby DTS 5.1 sound</t>
  </si>
  <si>
    <t>INR. 14,990</t>
  </si>
  <si>
    <t>GSM/EDGE: 850/900/1800/1900, HSDPA: DL 7.2 Mbps , 1.2GHz dual core processor, qHD (960 X 540) Resolution, 8MP rear camera, 0.3MP front camera, 768MB RAM, 4GB internal memory, external memory up to 32GB, Wi-Fi 802.11 b/g/n, Wi-Fi direct, , Wi-Fi hotspot, DLNA, Bluetooth 3.0 A2DP, MicroUSB, GPS/ AGPS/ Compass, music player, video player with recording, Supports 7 Indian languages.</t>
  </si>
  <si>
    <t>Ascend Y210D</t>
  </si>
  <si>
    <t>5 Lakh preloaded apps and games, 1 GHz processor for fast web browsing,
gaming, videos and songs.</t>
  </si>
  <si>
    <t>INR 4,999</t>
  </si>
  <si>
    <t>Dual SIM, dual standby, GSM 850/900/1800/ 1900 / WCDMA 2100 MHz, 1 GHz Qualcomm Snapdragon Cortex-A5 Processor, 512 MB ROM, 256 MB RAM, external memory up to 32GB, Wi-Fi 802.11 b/g/n, Wi-Fi hotspot, 3G, 2MP camera, music player, video player with recording.</t>
  </si>
  <si>
    <t>Lumia 920</t>
  </si>
  <si>
    <t>Windows phone 8</t>
  </si>
  <si>
    <t>4.5  inch</t>
  </si>
  <si>
    <t>Document viewer/Editor, NFC support</t>
  </si>
  <si>
    <t>INR. 38,199</t>
  </si>
  <si>
    <t>Lumia 820</t>
  </si>
  <si>
    <t>INR. 27,559</t>
  </si>
  <si>
    <t>GSM 850/900/1800/1900/HSDPA 850/900/1900/ 2100 MHz, 1.5 GHz dual core processor, chipset: QUALCOMM MSM8960 Snapdragon S4,  8.7MP rear camera, 1MP front camera,1GB RAM, 32GB internal memory Wi-Fi 802.11 a/b/g/n, Wi-Fi direct, 3G, music player, video player with recording, Bluetooth v3.0 with A2DP.</t>
  </si>
  <si>
    <t>GSM 850/900/1800/1900/HSDPA 850/900/1900/ 2100 MHz, 1.5 GHz dual core processor, chipset: QUALCOMM MSM8960 Snapdragon S4,  8MP rear camera, VGA front camera,1GB RAM,  8GB internal memory, external memory up to 32GB, Wi-Fi 802.11 a/b/g/n, 3G, music player, video player with recording, Bluetooth v3.1 with A2DP.</t>
  </si>
  <si>
    <t>Blackberry</t>
  </si>
  <si>
    <t>Z10</t>
  </si>
  <si>
    <t>BlackBerry OS 10</t>
  </si>
  <si>
    <t>4.2 inch</t>
  </si>
  <si>
    <t>NFC support, document viewer. Tata Docomo announced a special offer of unlimited 899 plan for BlackBerry Z10 customer</t>
  </si>
  <si>
    <t>INR 43,490</t>
  </si>
  <si>
    <t xml:space="preserve">GSM 850/900/1800/1900/HSDPA 850/900/1900/ 2100/LTE  800/900/1800/2600 MHz, 1.5 GHz Qualcomm Snapdragon S4 plus MSM8960 mobile processor, 2GB RAM, 16GB internal memory, external memory up to 32GB, 8MP rear camera, 2MP front camera, Wi-Fi 802.11 a/b/g/n, dual band, 3G, bluetooth  v4.0 with A2DP, 4G/LTE, music player, video player with recording, image stabilization, face detection. </t>
  </si>
  <si>
    <t>Aqua Flash</t>
  </si>
  <si>
    <t xml:space="preserve">Torch light, multi languages (English, Hindi), mobile tracker, auto call recording
</t>
  </si>
  <si>
    <t>INR. 9,500</t>
  </si>
  <si>
    <t>Dual SIM, dual standby, GSM 900/1800/ HSDPA/WCDMA 2100 MHz, 512MB RAM, 1.56GB internal memory, external memory up to 32GB, 1GHz dual core Cortex-A9 processor, 8MP rear camera, 1.3MP front camera, FM radio, bluetootv4.0 with A2DP, Wi-Fi 802.11 b/g/n, Wi-Fi hotspot, 3G, music player with recording, video player with recording.</t>
  </si>
  <si>
    <t>Aqua Style</t>
  </si>
  <si>
    <t>modem connectivity, portable hotspot, mass storage, mobile tracker</t>
  </si>
  <si>
    <t>INR 10,799</t>
  </si>
  <si>
    <t>Aqua Wonder</t>
  </si>
  <si>
    <t>Android 4.1.1
(Jelly Bean)</t>
  </si>
  <si>
    <t xml:space="preserve"> modem connectivity, portable hotspot, mass storage</t>
  </si>
  <si>
    <t>Dual SIM, dual standby, GSM 900/1800/ WCDMA 2100 MHz, 512MB RAM, 1 GB internal storage, external memory up to 32GB, Wi-Fi support, 3G, 1 GHz dual core ARM Cortex-A9 processor, 8MP rear camera, 1.3MP front camera, FM radio, music player with recording, video player with recording, bluetooth v4.0 with A2DP.</t>
  </si>
  <si>
    <t>Dual SIM, dual standby, GSM 900/1800/ WCDMA 2100 MHz, 512MB RAM, 1.93 GB internal storage, external memory up to 32GB, Wi-Fi 802.11 b/g/n, 3G, 1 GHz dual core processor, 8MP rear camera, 1.3MP front camera, FM radio, music player, video player with recording, bluetooth v4.0 with A2DP.</t>
  </si>
  <si>
    <t>Salora</t>
  </si>
  <si>
    <t>Power Maxx Z1</t>
  </si>
  <si>
    <t>Android 4.0.4
(Ice Cream Sandwich) Upgradable to 4.1 Jelly Bean</t>
  </si>
  <si>
    <t>Kingsoft office, Zero Air Gap Display with high strength single layer Toughened Glass,Metal Body with Fiber Drawing Technology</t>
  </si>
  <si>
    <t>INR. 15,999</t>
  </si>
  <si>
    <t>Dual SIM, dual standby, GSM 850/900/1800/ 1900/UMTS 2100 MHz, HSPA - DL-7.2 Mbps, UL-5.76 Mbps, 512MB RAM, 4GB internal memory, external memory up to 32GB, 8MP rear camera, 1.3MP front camera, Processor: Cortex-A9, 1 GHz Dual-Core 40nm, Wi-Fi support, Video calling over 3G network, music player, video player with recording, 3200mAH battery.</t>
  </si>
  <si>
    <t>Iris 501</t>
  </si>
  <si>
    <t>Saavn music player, fusion music organizer, gameloft games like asphalt HD</t>
  </si>
  <si>
    <t>INR. 9,999</t>
  </si>
  <si>
    <t>Dual SIM, dual standby, GSM 850/900/1800/
1900/WCDMA 2100MHz, 1GHz dual core MediaTek processor, 512MB RAM, 4GB internal storage, external memory up to 32GB, 5MP rear camera, 0.3MP front camera, Wi-Fi 802.11 b/g/n, Wi-Fi hotspot, 3G, FM radio with recording, music player, video player with recording, bluetooth.</t>
  </si>
  <si>
    <t>Ivory</t>
  </si>
  <si>
    <t>1GB of 3G data every month for first 3 months along with subscription to Idea TV for a one-time charge of INR. 261</t>
  </si>
  <si>
    <t>INR. 7,390</t>
  </si>
  <si>
    <t>Dual SIM, dual standby, 1GHz processor, 512MB RAM, 4GB internal memory, external memory up to 32GB, 3.2MP front camera, 3G, Wi-Fi support, FM radio, music player, video player with recording.</t>
  </si>
  <si>
    <t>Byond Tech</t>
  </si>
  <si>
    <t>B63</t>
  </si>
  <si>
    <t xml:space="preserve">Regional language support, weather report </t>
  </si>
  <si>
    <t>Dual SIM, dual standby, GSM 900/1800/UMTS 2100 MHz, 1.2GHz dual core processor, 512MB RAM, 4GB internal storage, external memory up to 32GB, 8MP rear camera, 0.3MP front camera, Wi-Fi support, 3G, bluetooth, music player, video player with recording.</t>
  </si>
  <si>
    <t>Wammy Titan</t>
  </si>
  <si>
    <t>5.5 inch</t>
  </si>
  <si>
    <t>Large screen touchscreen with qHD (960 x 540 pixel) resolution</t>
  </si>
  <si>
    <t>INR. 13,000</t>
  </si>
  <si>
    <t>Dual SIM, dual standby, GSM 850/900/1800/
1900/WCDMA 2100MHz, 1.2 GHz MTK 6577 dual core processor, 1GB RAM, 4GB internal memory, external memory up to 32GB, Wi-Fi 802.11 b/g/n, 3G, 8MP rear camera, 2MP front camera, FM radio. Music player, video player with recording.</t>
  </si>
  <si>
    <t>A79</t>
  </si>
  <si>
    <t>3G with dual-sim functionality</t>
  </si>
  <si>
    <t>INR 4,799</t>
  </si>
  <si>
    <t>Dual SIM, dual standby, GSM 850/900/1 800/ 1900/HSDPA 850/900/2100  MHz,1 GHz CORTEX-A9 processor, External memory up to 16GB, 3MP camera, Wi-Fi 802.11 b/g/n, 3G, bluetooth v3.0, FM radio, music player, video player with recording, Social Networking.</t>
  </si>
  <si>
    <t>A27</t>
  </si>
  <si>
    <t>4.63 inch</t>
  </si>
  <si>
    <t>3D sensor, light sensor, distance sensor, geomagnetic sensor</t>
  </si>
  <si>
    <t>INR 8,999</t>
  </si>
  <si>
    <t>A220</t>
  </si>
  <si>
    <t>Document viewer,
photo viewer/editor</t>
  </si>
  <si>
    <t>INR 8,499</t>
  </si>
  <si>
    <t>Dual SIM, dual standby, 1GHz dual core processor, GSM 900/1800/WCDMA 2100 MHz, 512 MB RAM, 4GB internal storage, external memory up to 32GB, FM radio, 8MP rear camera, 2MP front camera, Wi-Fi support, 3G, bluetooth, music player, video player with recording.</t>
  </si>
  <si>
    <t>Dual SIM, dual standby, 1GHz dual core processor, GSM 900/1800/WCDMA 2100 MHz, 512 MB RAM, 4GB internal storage, external memory up to 32GB, FM radio, 5MP rear camera, front digital camera, Wi-Fi support, 3G, bluetooth, music player, video player with recording.</t>
  </si>
  <si>
    <t>A12 Android</t>
  </si>
  <si>
    <t>Multi Language support, call conference, voice recording</t>
  </si>
  <si>
    <t>INR 7,699</t>
  </si>
  <si>
    <t>A225</t>
  </si>
  <si>
    <t>3D-sensor, G-sensor, talk time of the phone is up to 24 hours</t>
  </si>
  <si>
    <t>INR  9,099</t>
  </si>
  <si>
    <t>Dual SIM, dual standby, GSM 900/1800/ WCDMA 2100 MHz, 1GHz ultra fast processor, 4G internal memory, external memory up to 32GB, 5MP rear camera, front digital camera, Wi-Fi Support, Wi-Fi hotspot, 3G, FM radio, music player, video player with recording.</t>
  </si>
  <si>
    <t>Dual SIM, dual standby, GSM 900/1800/ WCDMA 2100 MHz, 1GHz dual core processor, 8MP rear camera, 2MP front camera, Wi-Fi 802.11 b/g/n, 3G, 512 MB RAM, 4GB internal memory, external memory up to 32GB, FM radio, music player, video player with recording.</t>
  </si>
  <si>
    <t>Smart A111</t>
  </si>
  <si>
    <t xml:space="preserve"> NexGTv, pay TM, customizable widgets</t>
  </si>
  <si>
    <t>INR. 10,290</t>
  </si>
  <si>
    <t>Dual SIM, dual standby, 1.2 GHz Qualcomm Scorpion dual core processor, GSM 900/1800/ WCDMA 900/2100 MHz, 512 MB RAM, 4GB internal storage, external memory up to 32GB, FM radio, 5MP rear camera, front digital camera, Wi-Fi 802.11 b/g/n, Wi-Fi hotspot, 3G, bluetooth v2.1 with A2DP, music player, video player with recording.</t>
  </si>
  <si>
    <t>P7</t>
  </si>
  <si>
    <t>Works as modem, document viewer</t>
  </si>
  <si>
    <t>INR 4,700 (Approx)</t>
  </si>
  <si>
    <t>Dual SIM, dual standby, GSM 900/1800/ WCDMA 2100 MHz, external memory up to 32GB, 3.2MP rear camera, 0.3MP front camera, 1GHz processor, Wi-Fi support, 3G, bluetooth, music player, video player with recording.</t>
  </si>
  <si>
    <t xml:space="preserve">Phablet PII </t>
  </si>
  <si>
    <t>5.72 inch</t>
  </si>
  <si>
    <t>Long lasting battery, PDA arc touch screen, document viewer, document editor</t>
  </si>
  <si>
    <t>INR 14,999</t>
  </si>
  <si>
    <t xml:space="preserve">Dual SIM, dual standby, 1GHz dual core processor, 1GB RAM, 4GB internal memory, external memory up to 32GB, 8MP rear camera, 3MP front camera, Wi-Fi support, 3G, bluetooth, music player, video player with recording. </t>
  </si>
  <si>
    <t>Fablet F3</t>
  </si>
  <si>
    <t xml:space="preserve">3D modeler images, face lock </t>
  </si>
  <si>
    <t>INR 9,290</t>
  </si>
  <si>
    <t>MTV volt</t>
  </si>
  <si>
    <t>6 inch</t>
  </si>
  <si>
    <t>TV player, High speed data support</t>
  </si>
  <si>
    <t>INR 12,999</t>
  </si>
  <si>
    <t>Dual SIM, dual standby, GSM 900/1800 MHz, 1GHz dual core MTK 6577 processor, Wi-Fi 802.11 b/g/n, 3G 5MP rear camera, 0.3MP front camera, 256 MB RAM, 4GB internal memory, external memory up to 32GB, FM radio, music player, video player with recording.</t>
  </si>
  <si>
    <t>Dual SIM, dual standby, 850/900/1800/1900/ WCDMA 850/2100MHz, FM radio with recording,  1GHz dual core MTK 6577 processor, 8MP rear camera, 1.3MP front camera, Wi-Fi 802.11 b/g/n, bluetooth v4.0, 512MB RAM, 4GB internal memory, external memory up to 32GB, 3G, FM radio with recording, music player with recording, video player with recording.</t>
  </si>
  <si>
    <t>Expandable memory up to 32 GB,
G sensor &amp; proximity sensor</t>
  </si>
  <si>
    <t>INR 5,999</t>
  </si>
  <si>
    <t>A1000</t>
  </si>
  <si>
    <t xml:space="preserve">HD IPS display with one glass solution (OGS), that gives a sharper view of images and makes the device slimmer. </t>
  </si>
  <si>
    <t>Dual SIM, dual standby, GSM 900/1800/ UMTS / WCDMA 2100 MHz, 512MB RAM, 4GB internal memory, external memory up to 32GB, 1GHz Broadcom processor, Wi-Fi 802.11 b/g/n, 3G, 3MP rear camera, 0.3MP front camera, FM radio with recording, music player, video player with recording.</t>
  </si>
  <si>
    <t>Dual SIM, dual standby, GSM 900/19800/HSPA 2100 MHz, 1GHz MT 6577 dual core processor, 1GB RAM, 4GB internal memory, external memory up to 32GB, 8MP rear camera, 1.2Mp front camera, Wi-Fi 802.11 b/g/n, 3G, bluetooth v4.0, music player, video payer with recording.</t>
  </si>
  <si>
    <t>Konka</t>
  </si>
  <si>
    <t>Expose 960</t>
  </si>
  <si>
    <t>Interesting box, called as boom box acts like amplifiers, K-store</t>
  </si>
  <si>
    <t>Expose 970</t>
  </si>
  <si>
    <t>Dual SIM, dual standby, GSM 900/1800/ WCDMA 2100 MHz, 1 GHz dual core processor, Wi-Fi 802.11b/g, 3G, bluetooth, 8MP rear camera, 2MP front camera, 512MB RAM, 4GB internal memory, external memory up to 32GB, music player, video player with recording.</t>
  </si>
  <si>
    <t>Nokia Siemens Network (NSN)</t>
  </si>
  <si>
    <t>Rolling out of 4G network services</t>
  </si>
  <si>
    <t>Videocon mobile services</t>
  </si>
  <si>
    <t>Acer</t>
  </si>
  <si>
    <t>Mercury</t>
  </si>
  <si>
    <t>Mar-13</t>
  </si>
  <si>
    <t>M720V</t>
  </si>
  <si>
    <t>M720D</t>
  </si>
  <si>
    <t>Voice calling dongle</t>
  </si>
  <si>
    <t>INR 1,650</t>
  </si>
  <si>
    <t>INR 1,660</t>
  </si>
  <si>
    <t>Technicolor</t>
  </si>
  <si>
    <t>Xperia ZL</t>
  </si>
  <si>
    <t>Xperia Z</t>
  </si>
  <si>
    <t xml:space="preserve">Document viewer, shatter proof and scratch-resistant glass
</t>
  </si>
  <si>
    <t>NFC support, document viewer, dust and water resistant, Water resistant up to 1 meter and 30 minutes</t>
  </si>
  <si>
    <t>INR 36, 990</t>
  </si>
  <si>
    <t>INR 38,990</t>
  </si>
  <si>
    <t>GSM 850/900/1800/1900/HSDPA850/900 /2100 / LTE 800/850/900/1800/2100/2600 MHz, Qualcomm MDM9215M/APQ8064 quad core processor, 2GB RAM, 16GB internal memory, external memory up to 32GB, Wi-Fi 802.11 a/b/g/n, Wi-Fi direct, DLNA, Wi-Fi hotspot, 3G, 4G/LTE, 13MP rear camera, 2MP front camera, bluetooth v4.0 with A2DP, Stereo FM Radio with RDS, music player, video player with recording.</t>
  </si>
  <si>
    <t>4G/LTE Handsets</t>
  </si>
  <si>
    <t>Dongle</t>
  </si>
  <si>
    <t>Tp-Links</t>
  </si>
  <si>
    <t xml:space="preserve">TD-W8968 </t>
  </si>
  <si>
    <t>INR 2,497</t>
  </si>
  <si>
    <t>Seagate Satellite</t>
  </si>
  <si>
    <t>Built-in Wi-Fi Adapter</t>
  </si>
  <si>
    <t>To deploy set-top-box SoC for digitization of cable services</t>
  </si>
  <si>
    <t>IndusInd Media &amp; Communications Ltd (IMCL)</t>
  </si>
  <si>
    <t>A51 Bolt</t>
  </si>
  <si>
    <t>Android 2.3.7
 (Gingerbread)</t>
  </si>
  <si>
    <t>Talk-time of the phone up to 4.5 hours</t>
  </si>
  <si>
    <t>INR 4,250</t>
  </si>
  <si>
    <t>Dual SIM, dual standby, GSM 900/1800  WCDMA 2100 MHz, 832 GHz Broadcom brcm_21552 processor, 2MP rear camera, 0.3MP front camera, Wi-Fi support, 3G, bluetooth v3.0, 256 MB RAM, ROM  512 MB, external memory up to 32 GB, FM radio, music player, video player with recording.</t>
  </si>
  <si>
    <t>Lumia 520</t>
  </si>
  <si>
    <t>Microsoft Windows Phone 8</t>
  </si>
  <si>
    <r>
      <t>Document viewer, tal</t>
    </r>
    <r>
      <rPr>
        <sz val="9"/>
        <rFont val="Calibri"/>
        <family val="2"/>
      </rPr>
      <t>k t</t>
    </r>
    <r>
      <rPr>
        <sz val="9"/>
        <color indexed="8"/>
        <rFont val="Calibri"/>
        <family val="2"/>
      </rPr>
      <t>ime of the phone up to 14 hours</t>
    </r>
  </si>
  <si>
    <t>INR 10,500</t>
  </si>
  <si>
    <t>GSM 850/900/1800/1900/WCDMA 900/2100 MHz, 1GHz Qualcomm MSM8227 Snapdragon S4 dual core processor, 512 MB RAM, 8GB internal storage, external memory up to 64 GB, 5MP camera, Wi-Fi 802.11 b/g/n, Wi-Fi hotspot, 3G, internet radio, music player, video player with recording</t>
  </si>
  <si>
    <t>Lumia 620</t>
  </si>
  <si>
    <t>3.8 inch</t>
  </si>
  <si>
    <t>Document viewer, NFC support</t>
  </si>
  <si>
    <t>GSM 850/900/1800/1900/HSDPA 850/900/1900 2100 MHz, 1 GHz Qualcomm Snapdragon S4 processor, 5MP rear camera, front VGA camera, 512MB RAM, 8GB internal memory, external memory up to 64GB, Wi-Fi support, 3G, FM radio, music player, video player with recording.</t>
  </si>
  <si>
    <t>Tuxedo 990</t>
  </si>
  <si>
    <t>Talk time of the phone up to 8 hours</t>
  </si>
  <si>
    <t xml:space="preserve">INR  11,999 </t>
  </si>
  <si>
    <t>Andi 3.5i</t>
  </si>
  <si>
    <t>INR 4,599</t>
  </si>
  <si>
    <t>Dual SIM, dual standby, GSM 900/1800 / WCDMA 2100 MHz, 1GHz dual core processor, 4GB  internal memory, external memory up to 32GB, 5MP rear camera, 0.3MP front camera, Wi-Fi 802.11 b/g, 3G, music player, video player with recording, FM radio, bluetooth.</t>
  </si>
  <si>
    <t xml:space="preserve">Dual SIM, dual standby, GSM 900/1800 /  WCDMA 2100 MHz, 3.2MP camera, external memory up to 32GB, 1GHz ARM Cortex A9 processor,  Wi-Fi 802.11 b/g, 3G, bluetooth with A2DP, FM radio with recording, music player, video player with recording. </t>
  </si>
  <si>
    <t>A69</t>
  </si>
  <si>
    <t>Document viewer, photo viewer/editor</t>
  </si>
  <si>
    <t>Dual SIM, dual standby, GSM 900/1800/WCDMA 2100 MHz, 1GHz Spreadtrum 6820 processor,512MB RAM, 512 MB ROM, external memory up to 32GB, Wi-Fi 802.11 b/g/n, 3G, 3MP camera, FM radio, music player, video player with recording.</t>
  </si>
  <si>
    <t>A119 Signature HD</t>
  </si>
  <si>
    <t>Big screen size</t>
  </si>
  <si>
    <t>INR 13,499</t>
  </si>
  <si>
    <t>Dual SIM, dual standby, GSM 900/1800/ WCDMA 2100 MHz, 1GHz dual core processor, 1GB  RAM, 4GB internal memory, external memory up to 32GB, 12MP rear camera, 2MP front camera, Wi-Fi 802.11 b/g/n, 3G, FM radio, music player, video player with recording.</t>
  </si>
  <si>
    <t>Gionee</t>
  </si>
  <si>
    <t>Dream D1</t>
  </si>
  <si>
    <t>4.65 inch</t>
  </si>
  <si>
    <t>Ultra slim, distinct and clear display</t>
  </si>
  <si>
    <t>INR 17,999</t>
  </si>
  <si>
    <t>Gpad G1</t>
  </si>
  <si>
    <t>HD video recording</t>
  </si>
  <si>
    <t>Dual SIM, dual standby, GSM 850/900/1800/ 1900/WCDMA 900/2100 MHz, 1.2 GHz quad core Cortex-A7 processor, 1GB RAM, 4GB internal memory, external memory up to 32GB, 8MP rear camera, 0.3MP front camera, Wi-Fi support, Wi-Fi hotspot, FM radio, music player, video player with recording.</t>
  </si>
  <si>
    <t>Dual SIM, dual standby, GSM 850/900/1800/ 1900/WCDMA 2100 MHz, 1 GHz ARM Cortex-A9 dual core processor, Wi-Fi 802.11/ Wi-Fi hotspot, 512MB RAM, 4GB internal memory, external memory up to 32GB, 8MP rear camera, 0.3MP front camera, 3G, FM radio, music player, video player with recording.</t>
  </si>
  <si>
    <t>Wicked Leak</t>
  </si>
  <si>
    <t>Wammy Titan 2</t>
  </si>
  <si>
    <r>
      <t>Quad co</t>
    </r>
    <r>
      <rPr>
        <sz val="9"/>
        <rFont val="Calibri"/>
        <family val="2"/>
      </rPr>
      <t>re processor</t>
    </r>
  </si>
  <si>
    <t>Wammy passion Y HD</t>
  </si>
  <si>
    <t>Multi language support</t>
  </si>
  <si>
    <t>INR 16,999</t>
  </si>
  <si>
    <t>Dual SIM, dual standby, GSM 850/ 900/1800 /1900/ WCDMA 2100 MHz, 1.2 GHz MTK6589 cortex A7 Quad core processor, 1GB RAM, 4GB internal storage, external memory up to 32GB, 12MP rear camera, 5MP front camera, FM radio, music player, video player with recording, Wi-Fi 802.11 b/g/n, 3G, bluetooth.</t>
  </si>
  <si>
    <t>Dual SIM dual standby, GSM 850/900/1800/ 1900/WCDMA 2100  MHz, 1.2 GHz, MTK6589 cortex A7 quad core processor, 1GB RAM, 4GB internal memory, external memory up to 32GB, 8MP rear camera, 5MP front camera, Wi-Fi 802.11 b/g/n, Wi-Fi hotspot, 3G, FM radio, music player, bluetooth with A2DP, video player with recording.</t>
  </si>
  <si>
    <t>Zeal</t>
  </si>
  <si>
    <t>Offers 1 GB of free data every month for first 3 months, and free Idea TV for first 3 months for INR 261</t>
  </si>
  <si>
    <t>INR 5,390</t>
  </si>
  <si>
    <t>Dual SIM, dual standby, GSM 900/1800/UMTS 2100 MHz, 3MP camera, 1 GHz Qualcomm Snapdragon processor, 256MB RAM, 512 MB ROM, external memory up to 32GB, Wi-Fi support, 3G, bluetooth, FM radio, music player, video player with recording.</t>
  </si>
  <si>
    <t xml:space="preserve">S5 Titanium </t>
  </si>
  <si>
    <t>INR 11,990</t>
  </si>
  <si>
    <t>Smart Titanium 1</t>
  </si>
  <si>
    <t>Dual SIM, dual standby, GSM 850/900/1800/ 1900/UMTS 850/1900 MHz,1.2 GHz, Qualcomm Snapdragon processor, 8MP rear camera, 2MP front camera, 1GB RAM, 4GB internal memory, external memory up to 32GB, FM radio, music player, video player with recording, Wi-Fi 802.11 b/g/n, 3G, bluetooth with A2DP.</t>
  </si>
  <si>
    <t>Dual SIM, dual standby, GSM 900/1800 MHz, external memory up to 32GB, 1.2 GHz Qualcomm Snapdragon quad-core  processor, 5MP rear camera, front digital camera, Wi-Fi 802.11 b/g/n, FM radio, music player, video player with recording, 3G, bluetooth.</t>
  </si>
  <si>
    <t>Xolo B700</t>
  </si>
  <si>
    <t>Talk time of the phone up to 23 hours</t>
  </si>
  <si>
    <t>Xolo X1000</t>
  </si>
  <si>
    <t>World's fastest Smartphone</t>
  </si>
  <si>
    <t>INR 19,999</t>
  </si>
  <si>
    <t>Xolo Q800</t>
  </si>
  <si>
    <t>Talk time of the phone up to 16 hours</t>
  </si>
  <si>
    <t>INR 12,499</t>
  </si>
  <si>
    <t>Dual SIM, dual standby, GSM 900/1800/UMTS 2100 MHz, 1GHz ARM Cortex-A9 dual core processor, 512 MB RAM, 4GB internal memory, external memory up to 32GB, 5MP rear camera, 0.3MP front camera, Wi-Fi support, , bluetooth v2.1, 3G, FM radio, music player, video player with recording.</t>
  </si>
  <si>
    <t>GSM 850/900/1800/1900/UMTS/HSPA: 850/900 /1900/2100 MHz, 2GHz Intel atom Z2480 processor, 8MP rear camera, 1.3MP front camera, Wi-Fi  802.11 b/g/n, 3G, 1GB RAM, 8GB internal memory, external memory up to 32GB, bluetooth v2.1, Fm radio, music player, video player with recording.</t>
  </si>
  <si>
    <t>Dual SIM, dual standby, GSM 900/1800/HSPA 2100 MHz, 1.2GHz MediaTek MT6589x processor, 1GB RAM, 4GB internal memory, external memory up to 32GB, 8MP rear camera, 1.2MP front camera, FM radio, music player, video player with recording, Wi-Fi support, 3G.</t>
  </si>
  <si>
    <t xml:space="preserve">Iris 355
</t>
  </si>
  <si>
    <t>Talk time of the phone up to 7 hours</t>
  </si>
  <si>
    <t>INR 5,000</t>
  </si>
  <si>
    <t>Dual SIM, dual standby, GSM 900/1800 MHz, 1 GHz single core processor, 256MB RAM, 512 MB ROM, external memory  up to 32 GB, 2MP rear camera, front VGA camera, Wi-Fi support, 3G, Fm radio, music player, bluetooth, video player with recording.</t>
  </si>
  <si>
    <t xml:space="preserve">Iris 454
(Iris N454)
</t>
  </si>
  <si>
    <t>Flash Light, conference call, call recording</t>
  </si>
  <si>
    <t>INR 7,800 (Approx)</t>
  </si>
  <si>
    <t>Iris 430
(Iris N430)</t>
  </si>
  <si>
    <t>Flash Light, conference call</t>
  </si>
  <si>
    <t>INR 7,500</t>
  </si>
  <si>
    <t>Iris 502</t>
  </si>
  <si>
    <t>Flash light, talk time of the phone up to 9 hours</t>
  </si>
  <si>
    <t>Dual SIM, dual standby, GSM 900/1800/UMTS 2100 MHz, 1GHz ARM Cortex-A9 dual core processor, 512 MB RAM, 4GB internal memory, external memory up to 32GB, 8MP rear camera, 0.3MP front camera, Wi-Fi support, Wi-Fi tethering, bluetooth with A2DP, 3G, FM radio, music player, video player with recording.</t>
  </si>
  <si>
    <t>Dual SIM, dual standby, GSM 900/1800/UMTS 2100 MHz, 1GHz dual core processor, 512 MB RAM, 4GB internal memory, external memory up to 32GB, 5MP rear camera, 0.3MP front camera, Wi-Fi support, Wi-Fi tethering, bluetooth v4.0 with A2DP, 3G, FM radio, music player, video player with recording.</t>
  </si>
  <si>
    <t>Dual SIM, dual standby, GSM 900/1800/UMTS 2100 MHz, 1GHz processor, 512 MB RAM, 4GB internal memory, external memory up to 32GB, 5MP rear camera, 0.3MP front camera, Wi-Fi support, Wi-Fi hotspot, Wi-Fi tethering, bluetooth v3.0 with A2DP, 3G, FM radio, music player, video player with recording.</t>
  </si>
  <si>
    <t>Hughes Network systems</t>
  </si>
  <si>
    <t>HN9600 and HN9800</t>
  </si>
  <si>
    <t>13-Mar-13</t>
  </si>
  <si>
    <t xml:space="preserve">Hughes systems launched JUPITER high-throughput technology with two new Ka-band satellite router: HN9600 and HN9800.
&gt;&gt;The new routers are fully compliant with the industry-leading IPoS/DVB-S2 standard for optimized delivery of broadband services over 
satellite channels
&gt;&gt;HN9800 incorporates innovative LDPC coding for superior modem performance with improved bandwidth efficiency
&gt;&gt;HN9800 includes many WAN optimization features such as accelerated TCP and HTTP acceleration, DNS caching and strong data compression that significantly improves the end-user’s web browsing experience
&gt;&gt;These two routers supports Hughes On-Demand Streaming capabilities for high-quality Voice-over-IP (VoIP) traffic. </t>
  </si>
  <si>
    <t>F45 S</t>
  </si>
  <si>
    <t>Talk time of the up to 8 hours</t>
  </si>
  <si>
    <t>INR 8,999 (Approx)</t>
  </si>
  <si>
    <t xml:space="preserve">Dual SIM, dual standby, GSM 900/1800/ WCDMA 2100 MHz, 1GB RAM, 4GB ROM, external memory up to 32GB, 1GHz dual core processor, 12MP rear camera, 3MP front camera, Wi-Fi support, wireless FM radio with telescopic antenna, bluetooth with A2DP, music player, video player with recording. </t>
  </si>
  <si>
    <t>To deploy mobile broadband charging solution and modernizes its pre-paid platform</t>
  </si>
  <si>
    <t>Bharti Airtel is the first operator to implement geographical redundancy at such a large scale. The Ericsson mobile broadband charging (MBC) solution keeps the subscriber in focus while collecting, deriving and analyzing metrics from various network elements, application servers, and end-user devices.</t>
  </si>
  <si>
    <t>INR 12 billion</t>
  </si>
  <si>
    <t>This agreement between both the companies will provide joint working arrangement for up gradation of optic fiber network and to ensure seamless delivery of next generation services.</t>
  </si>
  <si>
    <t>Ka-Band satellite routers</t>
  </si>
  <si>
    <t>Sharing RCOM's nation wide optic fiber network to roll out 4G services</t>
  </si>
  <si>
    <t>Reliance communications and Reliance Jio Infocomm signed a definitive agreement for INR 12 billion as one time indefeasible right to use fee for sharing RCOM's nation wide optic fiber network. Reliance Jio Infocomm will utilize multiple fiber pair across RCOM's 1,20,000 KM inter city fiber optic network to provide a robust and future proof network for rolling of 4G services in India. RCOM will in turn access the optic fiber infrastructure built by Reliance Jio Infocomm in future.</t>
  </si>
  <si>
    <t>Bharti Airtel announced that it has deployed Ericsson's mobile broadband charging solution and has completely modernized it's pre-paid/IN solution for it's subscribers, across 23 circles in India. The solution will allow Bharti Airtel to enhance prepaid customer experience by offering a wider and attractive range of prepaid services, flexible bundling and real time control of chargeable services. Ericsson's multi service mobile broadband charging (MBC) suite will allow prepaid customers to have personalized profile based data charging plans. Prepaid customers will be able to customize their data plans across mobility, fixed line and broadband by cross bundling across multiple domains - 2G, 3G, 4G/LTE &amp; Wi-Fi.</t>
  </si>
  <si>
    <t>IndusInd Media &amp; Communications Ltd (IMCL), India's multi system operator has selected Broadcom's integrated system-on-a-chip (SoC). The SoC comes  with integrated silicon tuner for new set top boxes (STB) to deliver SD digitized services for India's digital cable market. Broadcom's devices will enable IMCL to offer cost-efficient STBs that will provide subscribers with hundreds of channels with digital content and new capabilities such as DVR (Digital Video Recording)  onto USB drives, fast channel change acceleration and audio volume leveling.</t>
  </si>
  <si>
    <t>IMCL's new set top boxes will feature Broadcom's BCM7013 chipset and will offer  high performance DVB-C cable tuner that exceeds the challenging RF and surge requirements for India's cable networks</t>
  </si>
  <si>
    <t xml:space="preserve">Reliance Jio Infocomm and RCOM </t>
  </si>
  <si>
    <t xml:space="preserve">Renewal of STB supply contract </t>
  </si>
  <si>
    <t>Tata Sky, DTH player with over 8 million subscribers, has renewed its contract with Technicolor for MediaPlay set-top-boxes (STBs) till mid 2015. The contract is for the HD-enabled zapper boxes(Media Play DSI715), which is optimized to deliver all essential features at low cost while enabling future-proof services such as video on demand, and the SD satellite zapper (Media Play DSI309), which has been tailored to Tata Sky’s needs and enables MPEG-4 decoding in a compact design</t>
  </si>
  <si>
    <t>Technicolor's range of Media Play set-top boxes provide a wide array of services encompassing advanced functions such as multi-room and multi-screen, on demand, wireless streaming or Over-The-Top services</t>
  </si>
  <si>
    <t>Videocon mobile services is planning to partner with Nokia Siemens Network to roll out  4G services network. Videocon will be using FDD—LTE technology which will be deployed by Nokia Siemens Network across six circles where Videocon  have won spectrum. Videocon will provide 4G service using dongles and the company expects 4G mobile devices also to be in place. Through its 4G network the company will  provide data service (internet) experience including video chat, mobile TV, HD (high definition) TV content, digital video broadcasting</t>
  </si>
  <si>
    <t xml:space="preserve">Laying of  OFC for 3G GSM BTS in Nimbahera, Chittorgarh SSA
  </t>
  </si>
  <si>
    <t>Videocon in November 2012 won 2G spectrum in six telecom circles- Bihar, Gujarat, Haryana, Madhya Pradesh, Uttar Pradesh East and West for INR 22.21 billion. Videocon plans to start services by end 2013</t>
  </si>
  <si>
    <t>Mercury dongle offers internet with speed up to 7.2 Mbps and an upload speed of up to 5.2 Mbps. 
&gt;&gt;The Mercury M720D dongle is based on Qualcomm MSM6246 (M720V) and MSM7200 chipsets respectively. 
&gt;&gt;This dongle supports micro SD memory card up to 32 GB. 
&gt;&gt;Plug and play USB units and support Windows 2000, XP, Vista, Windows 7, and Windows CE, Linux, Mac OS X 10.4.9.</t>
  </si>
  <si>
    <t>Mercury launched voice calling dongle:
&gt;&gt;Voice calling feature allows calls through PCs, laptops and tablets.
&gt;&gt;Support for up to 7.2 Mbps speed. 
&gt;&gt;This dongle supports up to 16 GB micro SD cards. 
&gt;&gt;Plug and play USB units and supports Windows 2000, XP, Vista, Windows 7, and Windows CE, Linux, Mac OS X 10.4.9 OS</t>
  </si>
  <si>
    <t>TP-LINK, has announced the launch of their TD-W8968 300Mbps Wireless N USB ADSL2+ modem router.
&gt;&gt; The device is advertised to provide 3-in-1 function which include a high speed DSL modem, a NAT router and a wireless access point.
&gt;&gt;The TD-W8968 has 4 LAN ports, which provides users with an option to access and share Internet connections wirelessly at speeds of up to 300Mbps.
&gt;&gt;The device supports various Internet access methods: ADSL, 3G using the versatile USB port or Ethernet WAN (EWAN) connection using the interchangeable LAN/WAN port. It gives users the ability to choose their preferred Internet connection from ADSL, VDSL/Cable/Fiber modems and 3G modems.</t>
  </si>
  <si>
    <t>Seagate upgrades its older satellite line with a 1TB drive
&gt;&gt;The external drive will have a battery component which gives a 10-hour battery life which can be used with the Seagate wireless plus drive without connecting it to any power source.
&gt;&gt;A new feature on the Seagate Wireless Plus is the option to save content and files wirelessly on the drive using the Seagate Media app.
&gt;&gt;The Seagate wireless plus comes with a USB 3.0 adapter and that can be connect up to eight devices (smartphones or tablets)</t>
  </si>
  <si>
    <t>3G data card</t>
  </si>
  <si>
    <t xml:space="preserve">ZTE launched 3G high end data card offers offers speed up to 14.4Mbps.   The data card can also work as a Wi-Fi hotspot. </t>
  </si>
  <si>
    <t>INR 2,250 
INR 1,799</t>
  </si>
  <si>
    <t>INR 21,700</t>
  </si>
  <si>
    <t>Dax Networks has launched a 3G enabled managed secure VPN router.
&gt;&gt;Multiple LAN, Dual WAN with 3G as either Primary / Backup
&gt;&gt;Multiple dongles of CDMA/ 2G/3G/4G from any ISP’s supported with drivers in-built in the route
&gt;&gt;Enhanced security with NAT firewall features, Mac filtering, Stateful packet inspection, URL filtering etc for complete protection
&gt;&gt;DX-924UI-ARO supports bandwidth restriction/ management and allows setting priority among the application and offers perfect quality of service
&gt;&gt;It takes care of the Wifi security with WEP, WPA/WPA2.</t>
  </si>
  <si>
    <t>Sandisk</t>
  </si>
  <si>
    <t xml:space="preserve">TL-WR720N </t>
  </si>
  <si>
    <t>Cruzer Orbit USB</t>
  </si>
  <si>
    <t>The TL-WR720N from TP-LINK is a new and affordable 150Mbps wireless router with internal antennas.
&gt;&gt;The TL-WR720N is a simple wireless router to share your high-speed Internet connection at Wireless-N speeds for surfing the Internet, email or online chat.
&gt;&gt;Up to 4 SSIDs support multiple wireless networks with different SSIDs and passwords
&gt;&gt;WDS Wireless Bridge provides seamless bridging to expand the wireless network
&gt;&gt;IP based bandwidth control allows administrators to determine how much bandwidth is allotted to each PC.</t>
  </si>
  <si>
    <t>SanDisk Corporation has introduced the cruzer orbit USB flash drive,5-32 GB, a versatile and stylish USB flash drive designed with a 360-degree swivel. 
&gt;&gt;The cruzer orbit USB flash drive also offers online storage and backup. This convenient and secure cloud storage service allows remote access to your online data anytime, anywhere from any web browser.
&gt;&gt;Password protection is supported by Windows XP, Windows Vista, Windows 7, Windows 8 and Mac OS X v10.5+.</t>
  </si>
  <si>
    <t>Apr-13</t>
  </si>
  <si>
    <t>US $ 200 million</t>
  </si>
  <si>
    <t>SSTL has planned to roll out 4G services in India to monetize data growth by investing US $ 200 million. SSTL has an enhanced network, which will deliver excellent quality and a clear roadmap to 4G LTE. SSTL will launch 4G services during 2013-2014. 4G services mainly be focused on tier-2 and tier-3 cities.</t>
  </si>
  <si>
    <t>Sistema, which provides mobile services based on CDMA technology, expects 4G services network will cost it around $300 million, which will include support of around $100 million from the existing infrastructure.</t>
  </si>
  <si>
    <t>HCL infosystems</t>
  </si>
  <si>
    <t>Free Distribution of Laptops to final year engineering and medical students</t>
  </si>
  <si>
    <t>Chhattisgarh Government</t>
  </si>
  <si>
    <t xml:space="preserve">HCL Infosystems has been selected for the Government of Chhattisgarh project - free distribution of laptops to final year engineering and medical students of government-aided and private colleges across the state. The project is part of the Chhattisgarh yuva suchna kranti yojana started by the Chhattisgarh state government which will benefit the final year Engineering and Medical students during the year 2013. </t>
  </si>
  <si>
    <t>HCL Infosystems will provide 14000 laptops to the students in different districts comprising of 51 colleges across Chhattisgarh state. HCL is one of the largest installation bases of computer systems backed by the direct support network of 1 regional office, 1 area office and 7 location offices with more than 70 engineers covering the entire state.</t>
  </si>
  <si>
    <t>INR 580- INR 2096</t>
  </si>
  <si>
    <t>Reliance Jio infocomm</t>
  </si>
  <si>
    <t>Bharti Airtel Limited and Reliance Jio Infocomm Limited announced that they have signed an Indefeasible Right to Use (IRU) agreement, under which Bharti will provide Reliance Jio data capacity on its i2i submarine cable. i2i connects India to Singapore and is wholly owned by Bharti. The state-of-the-art cable consists of eight fiber pairs using DWDM (Dense Wavelength Division Multiplexing), capable of supporting multiple terabits of capacity per fiber pair. Its landing points are at Chennai in India and Tuas in Singapore.</t>
  </si>
  <si>
    <t>Reliance Jio will utilize a dedicated fiber pair on i2i. The high speed link will enable Reliance Jio to extend its network and service reach to customers across Asia Pacific region.</t>
  </si>
  <si>
    <t>Wipro Limited announced that it has signed an agreement to enter into a strategic partnership and take a minority position in Opera solutions, LLC, a global big data science company. Wipro will invest USD 30 Million in the company. Big data represents an unprecedented opportunity for business value creation but many enterprises do not have the right technology or the science to access its power. Opera solutions supplies these critical capabilities in a form that allows organizations to rapidly turn raw big data into strategic advantage, profit, and productivity.</t>
  </si>
  <si>
    <t>This strategic partnership with Opera solutions will help Wipro to extend in the big data analytics space, as it combines Opera solutions machine learning expertise, pre-discovered predictive signals and algorithms with Wipro's proven domain and technology expertise combined with global delivery model to create industry-specific big data analytics solutions.</t>
  </si>
  <si>
    <t>Wipro</t>
  </si>
  <si>
    <t>To invest in Opera for big data science company</t>
  </si>
  <si>
    <t>Opera solutions</t>
  </si>
  <si>
    <t>US $ 30 million</t>
  </si>
  <si>
    <t>OFC cable construction &amp; laying work for provisioning of 2Mbps MPLS VPN leased circuit to District Courts in Shahdol district</t>
  </si>
  <si>
    <t>Estimated cost: INR. 0.65 million</t>
  </si>
  <si>
    <t>To provide data capacity on its i2i submarine cable</t>
  </si>
  <si>
    <t>BSNL has invited bidders for OFC cable construction &amp; laying work for provisioning of 2Mbps MPLS VPN leased circuit to district courts in Shahdol, MP circle. The optical fiber cable is laid through HDPE pipes buried at a nominal depth of 165 cms. The steps involved in of cable construction are as under. Ground probing Radar (GPR) shall be used, to identify the cable duct path and the proposed manhole locations, in the roads where the under ground assets are densely located.</t>
  </si>
  <si>
    <t>Deployment of commercial optical fiber network</t>
  </si>
  <si>
    <t xml:space="preserve">DWDM is latest technology for deployment of optical fiber network for transmission of data vital for telecom and broadband services.
</t>
  </si>
  <si>
    <t>Idea Cellular, and Chinese telecom equipment maker Huawei jointly announced the successful commercial deployment of  optical fiber that supports data transmission of up to 8 terabit of per second. With 100G DWDM system. Idea is geared up for the data explosion in coming years. Idea cellular will be able to flow more data at faster speeds on this upgraded network which will be beneficial for its data customers on 2G and 3G.</t>
  </si>
  <si>
    <t>May-13</t>
  </si>
  <si>
    <t>2012-2013</t>
  </si>
  <si>
    <t>Roll out of 4G services</t>
  </si>
  <si>
    <t>USD</t>
  </si>
  <si>
    <t>E3121</t>
  </si>
  <si>
    <t>INR 1,699</t>
  </si>
  <si>
    <t>Huawei has announced the launch of E3121 data card with 14.4 Mbps speeds and Wi-Fi hotspot feature:
&gt;&gt;Huawei E3121 comes with download speeds of 14.4 Mbps and a soft Wi-Fi feature allowing up to 5 Wi-Fi-enabled devices to connect to internet, by making the laptop a hotpot with Huawei Soft Wi-Fi feature.
&gt;&gt;The data card also offers a range of benefits like INR 3000 worth AVG PC Antivirus free for one year, INR 1500 worth online TV channels subscription free from Mundu TV for 3 months and other exciting offers.
&gt;&gt;Other features Huawei data ard includes is Soft Wi-Fi, an easy to use software solution for Windows computers to share internet connection with other device(s) via Wi-Fi. 
&gt;&gt;This software solution utilizes laptop / PC’s built-in Wi-Fi card to establish Wi-Fi Hotspot and share the internet wirelessly. The internet can be shared with up to 5 other Wi-Fi devices.</t>
  </si>
  <si>
    <t>Jun-13</t>
  </si>
  <si>
    <t>MMX377G</t>
  </si>
  <si>
    <t xml:space="preserve">3G USB modem </t>
  </si>
  <si>
    <t xml:space="preserve">Android 4.1.2 
(Jelly Bean),
 upgradable to 4.2.2 </t>
  </si>
  <si>
    <t>NFC Support, Document viewer/editor</t>
  </si>
  <si>
    <t>INR 42,900</t>
  </si>
  <si>
    <t>GSM 850/900/1800/1900/HSDPA 850/900/1900/ 2100/LTE MHz, 1.7 GHz Qualcomm Snapdragon quad core processor, Wi-Fi 802.11 a/ac/b/g/n, 4 MP ultra pixel camera, 2.1 MP front camera, Wi-Fi direct, DLNA, Wi-Fi hotspot, 2GB RAM, internal memory 32/64 GB, stereo FM radio with RDS, 3G, 4G, music player with recording, video player with recording.</t>
  </si>
  <si>
    <t>Optimus L7 II Dual 
(P715)</t>
  </si>
  <si>
    <t>INR 18,650</t>
  </si>
  <si>
    <t>Optimus L3 II Dual
(E435)</t>
  </si>
  <si>
    <t>Tethering &amp; portable hotspot, bluetooth tethering</t>
  </si>
  <si>
    <t>INR 8,800</t>
  </si>
  <si>
    <t>Dual SIM, dual standby, GSM 850/900/1800 /1900/UMTS 900/1900/2100 MHz, 1 GHz single processor, 512 MB RAM, 4GB internal memory, external memory up to 32GB, 3 MP rear camera, Wi-Fi 802.11 a/b/g/n, 3G, bluetooth v3.0, music player, video player with recording, FM radio.</t>
  </si>
  <si>
    <t>Dual SIM, dual standby, GSM 850/900/1800 /1900/UMTS 900/1900/2100 MHz, 1 GHz dual core Qualcomm Snapdragon MSM8225 processor, 768MB RAM, 4GB internal memory, external memory up to 32GB, 8 MP rear camera, front VGA camera, Wi-Fi 802.11 a/b/g/n, 3G, DLNA, bluetooth v3.0, music player, video player with recording, FM radio.</t>
  </si>
  <si>
    <t>Galaxy S4</t>
  </si>
  <si>
    <t>Android 4.2.2 
(Jelly Bean)</t>
  </si>
  <si>
    <t>Wireless charging, Active noise cancellation with dedicated mic, document viewer, NFC support</t>
  </si>
  <si>
    <t>INR 41,500</t>
  </si>
  <si>
    <t>GSM 850/900/1800/1900/2100 MHz, Quad-core 1.6 GHz ARM Cortex-A15 processor, 13MP rear camera, 2MP front camera, Wi-Fi 802.11 a/b/g/n/ac, dual-band, DLNA, Wi-Fi direct, Wi-Fi hotspot, bluetooth v4.0 with A2DP, 2GB internal memory, 16/32/64 GB internal memory, external memory up to 64 GB, music player, video player with recording, 3G.</t>
  </si>
  <si>
    <t>Canvas A115 3D</t>
  </si>
  <si>
    <t>Android OS, v4.1.2 (Jelly Bean)</t>
  </si>
  <si>
    <t>Multimedia</t>
  </si>
  <si>
    <t>3D Phone</t>
  </si>
  <si>
    <t>A91 Ninja</t>
  </si>
  <si>
    <t>Android 4.0
 (Ice Cream Sandwich)</t>
  </si>
  <si>
    <t>Hindi language support</t>
  </si>
  <si>
    <t>INR 8,500</t>
  </si>
  <si>
    <t>GSM 900/1800/1900/WCMDA2100 MHz,1 GHz dual core ARM Cortex-A9 processor, GPU: Power VR SGX531, dual SIM, dual standby, 5 MP rear camera, 0.3MP front camera, 512 MB RAM, 4GB internal memory, external memory Up to 32 GB, Wi-Fi support, 3G, FM radio, music player, video player with recording.</t>
  </si>
  <si>
    <t xml:space="preserve"> Dual SIM (GSM+GSM), dual standby, GSM 900 / 1800/WCDMA 2100 MHz | GSM 900 / 1800 MHz,8 MP camera, 2MP front camera, Wi-Fi support, 3G support, CPU : 1 GHz, Dual Core Processor, Chipset : MediaTek MT6577.</t>
  </si>
  <si>
    <t>Stellar Pinnacle Mi-535</t>
  </si>
  <si>
    <t>Android 4.2 
(Jelly Bean)</t>
  </si>
  <si>
    <t>Dual SIM, quad core processor</t>
  </si>
  <si>
    <t>INR 14,990</t>
  </si>
  <si>
    <t>GSM 900 / 1800 / WCDMA/UMTS 2100 MHz, Internal memory : 16 GB Storage, 1 GB RAM, external Memory : Up to 32 GB, Rear : 8.0 MP Camera (3264x2448 Pixels) with Auto Focus and Dual LED Flash, Front : 5.0 MP (2592x1944 Pixels) Wide Angle Auto Focus Front-Facing Camera,1.2 GHz Quad Core Processor</t>
  </si>
  <si>
    <t>Xperia E Dual</t>
  </si>
  <si>
    <t>Android OS, v4.0.4 (Ice Cream Sandwich)</t>
  </si>
  <si>
    <t>Xperia E</t>
  </si>
  <si>
    <t>Android 4.1 
(Jelly Bean)</t>
  </si>
  <si>
    <t>GSM 850/900/1800/1900/HSDPA 900/2100 MHz, internal memory : 4 GB (2 GB user available), 512 MB RAM, external memory Up to 32 GB, 3.2 MP camera with Geo-tagging, stereo FM radio with RDS, 1 GHz Qualcomm snapdragon processor, 3G, Wi-Fi support.</t>
  </si>
  <si>
    <t>GSM 850 / 900 / 1800 / 1900 / HSDPA 850 / 900 / 2100 MHz, Internal Memory : 4 GB (2 GB user available), 512 MB RAM, external memory ip to 32 GB, 3.2 Mega Pixels Camera with Geo-tagging, stereo FM radio with RDS, 1 GHz Qualcomm Snapdragon processor, 3G, Wi-Fi support.</t>
  </si>
  <si>
    <t>Lumia 720</t>
  </si>
  <si>
    <t>INR 18,999</t>
  </si>
  <si>
    <t>GSM 850 / 900 / 1800 / 1900 / WCDMA 850 / 900 / 1900 / 2100 MHz, QUALCOMM Snapdragon™ S4 processor,8 GB internal Storage, 512 MB RAM, external memory up to 64 GB,6.7 MP camera, Wi-Fi 802.11 b/g/n, Wi-Fi hotspot, 3G, internet radio, music player, video player with recording.</t>
  </si>
  <si>
    <t>GSM 850/900/1800/1900/WCDMA 900/2100 MHz, 1GHz Qualcomm MSM8227 Snapdragon S4 dual core processor, 512 MB RAM, 8GB internal storage, external memory up to 64 GB, 5MP camera, Wi-Fi 802.11 b/g/n, Wi-Fi hotspot, 3G, internet radio, music player, video player with recording.</t>
  </si>
  <si>
    <t>Ascend G510</t>
  </si>
  <si>
    <r>
      <t>Android 4.1
(Jelly</t>
    </r>
    <r>
      <rPr>
        <b/>
        <sz val="9"/>
        <color indexed="8"/>
        <rFont val="Calibri"/>
        <family val="2"/>
      </rPr>
      <t xml:space="preserve"> </t>
    </r>
    <r>
      <rPr>
        <sz val="9"/>
        <color indexed="8"/>
        <rFont val="Calibri"/>
        <family val="2"/>
      </rPr>
      <t>Bean)</t>
    </r>
  </si>
  <si>
    <t>INR 10,990</t>
  </si>
  <si>
    <t>Ascend Y300</t>
  </si>
  <si>
    <t>INR 7,890</t>
  </si>
  <si>
    <t>GSM 850/900/1800/1900/UMTS 900/2100 MHz, 512MB RAM, 4GB internal memory, external memory up to 32GB, 5MP rear camera, 0.3MP front camera, 1.2 GHz Qualcomm Snapdragon S4 MSM8225 processor, Wi-Fi 802.11 b/g/n, 3G, bluetooth v2.1, music player, video player with recording.</t>
  </si>
  <si>
    <t>GSM 850/900/1800/1900MHz/WCDMA/ 900/ 2100MHz, 1GHz Qualcomm Snapdragon S4 MSM8225 processor, 512MB RAM, 4GB internal memory, external memory up to 32GB, Wi-Fi 802.11 b/g/n, 3G, bluetooth v2.1, music player, 5MP rear camera, 0.3MP front camera, video player with recording.</t>
  </si>
  <si>
    <t>Auto call recording, mobile tracker</t>
  </si>
  <si>
    <t>INR 8,199 (Approx)</t>
  </si>
  <si>
    <t>GSM 900/1800/WCDMA 2100 MHz, internal memory : 1.93 GB storage, 512 MB RAM, external memory Up to 32 GB, rear : 8.0 MP camera (3264x2448 Pixels) with auto focus and LED flash, front: 1.3 MP camera (1280x1024 pixels), 1 GHz dual core processor, Wi-Fi support, 3G, FM radio, music player, video player with recording.</t>
  </si>
  <si>
    <t>Xolo A1000</t>
  </si>
  <si>
    <t>Android OS, v4.1 (Jelly Bean)</t>
  </si>
  <si>
    <t>Great display; Nice Processor; Powerful Camera</t>
  </si>
  <si>
    <t>Magicon</t>
  </si>
  <si>
    <t>Ultra smart Q7</t>
  </si>
  <si>
    <t>1 GB of data, 250 minutes of talk time and 250 SMS messages for 3 months for Aircel customers</t>
  </si>
  <si>
    <t>Alcatel</t>
  </si>
  <si>
    <t>One Touch</t>
  </si>
  <si>
    <t>Android 4.1
 (Jelly Bean)</t>
  </si>
  <si>
    <t>GSM 850/900/1800/1900/HSDPA MHz, internal memory: 4 GB Storage, 1 GB RAM, external memory: up to 32 GB, rear : 8.0 MP Camera (3264x2448 Pixels) with LED Flash, Front : 1.2 MP Camera (1280x1024 Pixels),CPU : Mediatek MT6577, Dual Core 1 GHz Processor, GPU : PowerVR SGX 531.</t>
  </si>
  <si>
    <t>Dual SIM, dual standby, GSM 850/900/1800/ 1900/WCDMA 2100 MHz, 512 MB RAM, 4GB  internal memory, external memory up to 32GB, Wi-Fi 802.11 b/g/n, Wi-Fi hotspot,  1 GHz, dual core processor, bluetooth with A2DP, 8MP rear camera, 0.3 MP front camera, FM radio, music player, video player with recording, 3G.</t>
  </si>
  <si>
    <t>GSM 850 / 900 / 1800 / 1900/HSDPA 900 / 2100
  HSDPA 850 / 1900 / 2100,16 GB storage, 1 GB,8 MP, 3264 x 2448 pixels, autofocus, LED flash, Chipset MTK 6577,CPU Dual-core 1.2 GHz.</t>
  </si>
  <si>
    <t>Whiz</t>
  </si>
  <si>
    <t>Android OS, v4.0 (Ice Cream Sandwich)</t>
  </si>
  <si>
    <t>Talk time of the phone up to 12.5 hours</t>
  </si>
  <si>
    <t>INR 7,850</t>
  </si>
  <si>
    <t>Aurus 2</t>
  </si>
  <si>
    <t xml:space="preserve">Idea users can recharge for INR 261 and get 1.6 GB of 3G data and Wi-Fi </t>
  </si>
  <si>
    <t>INR 6,490</t>
  </si>
  <si>
    <t xml:space="preserve">UMI </t>
  </si>
  <si>
    <t>UMI S1</t>
  </si>
  <si>
    <t>Dual SIM, large HD Screen, fast processor, good connectivity</t>
  </si>
  <si>
    <t>Dual SIM (GSM+GSM), Dual Standby, GSM 850 / 900 / 1800 / 1900 / UMTS 900 / 2100 MHz | GSM 850 / 900 / 1800 / 1900 MHz,5 MP camera, Wi-Fi Support, HSDPA, 7.2 Mbps; HSUPA, 5.76 Mbps, 1 GHz Dual Core Processor</t>
  </si>
  <si>
    <t>Dual SIM (GSM+GSM), Dual Standby, GSM 900 / 1800 / WCDMA 2100 MHz | GSM 900 / 1800 MHz,3.2 MP Camera,1 GHz Processor, Wi-Fi Support, HSDPA, 7.2 Mbps</t>
  </si>
  <si>
    <t>GSM 850 / 900 / 1800 / 1900 / WCDMA 2100 MHz | GSM 850 / 900 / 1800 / 1900 MHz, Internal Memory : 8 GB ROM, 1 GB RAM, Rear : 8.0 MP Camera (3264x2448 Pixels) with Flashlight, Front : 2.0 MP Camera (1600x1200 Pixels),CPU : 1.2 GHz, Quad Core, Chipset : MTK6589, GPU : PowerVR SGX544MP.</t>
  </si>
  <si>
    <t>A51</t>
  </si>
  <si>
    <t>Dual SIM, large multi touch display</t>
  </si>
  <si>
    <t>INR 8,299 (Approx)</t>
  </si>
  <si>
    <t>A22</t>
  </si>
  <si>
    <t>Android OS, v2.3.7 (Gingerbread)</t>
  </si>
  <si>
    <t>Dual SIM</t>
  </si>
  <si>
    <t>A47</t>
  </si>
  <si>
    <t>A27i</t>
  </si>
  <si>
    <t>Dual SIM, TOI, ET, Facebook, saavn, fun zone, movie studio</t>
  </si>
  <si>
    <t>INR 4,999 (Approx)</t>
  </si>
  <si>
    <t>Dual SIM (GSM+GSM), Dual Standby, GSM 900 / 1800 / UMTS/WCDMA/HSPA 2100 MHz | GSM 900 / 1800 MHz,5.0 MP Camera,4 GB ROM, 512 MB RAM, Up to 32 GB external memory, Wi-Fi 802.11 b/g/n,3G enabled,1 GHz, Dual Core Processor</t>
  </si>
  <si>
    <t>Dual SIM (GSM+GSM), Dual Standby, GSM 900 / 1800 / UMTS/WCDMA/HSPA 2100 MHz | GSM 900 / 1800 MHz,3.0 MP Camera,512 MB ROM, 256 MB RAM, Up to 16 GB External Memory, Wi-Fi 802.11 b/g/n, HSDPA, 7.2 Mbps; HSUPA, 1 GHz Processor</t>
  </si>
  <si>
    <t xml:space="preserve"> Dual SIM (GSM+GSM), Dual Standby, GSM 900 / 1800 / UMTS/WCDMA/HSPA 2100 MHz | GSM 900 / 1800 MHz,12 MP Camera,4 GB ROM, 1 GB RAM,
Up to 32 GB External Memory, Wi-Fi 802.11 b/g/n,1.2 GHz, Quad Core Processor.</t>
  </si>
  <si>
    <t xml:space="preserve"> Dual SIM (GSM+GSM), Dual Standby, GSM 900 / 1800 / UMTS/WCDMA/HSPA 2100 MHz | GSM 900 / 1800 MHz,5.0 MP Camera,4 GB ROM, 512 MB RAM, Up to 32 GB external memory, Wi-Fi 802.11 b/g/n,1 GHz Processor.</t>
  </si>
  <si>
    <t>A53</t>
  </si>
  <si>
    <t>TOI, whatsapp, Facebook, fun zone, V store, hungama my play/Google apps</t>
  </si>
  <si>
    <t>Dual SIM (GSM+GSM), Dual Standby, GSM 900 / 1800 MHz | GSM 900 / 1800 MHz,3.2 MP Camera,512 MB ROM, 256 MB RAM, Up to 16 GB External Memory,1 GHz Processor</t>
  </si>
  <si>
    <t xml:space="preserve">Adcom </t>
  </si>
  <si>
    <t>Thunder A530 HD</t>
  </si>
  <si>
    <t>Face detection, security lock function</t>
  </si>
  <si>
    <t>Tech PI</t>
  </si>
  <si>
    <t>Android 4.1.1
 (Jelly Bean)</t>
  </si>
  <si>
    <t>Dual SIM, talk time of the phone up to 6 hours</t>
  </si>
  <si>
    <t>Dual SIM (GSM+GSM), Dual Standby, GSM 850 / 900 / 1800 / 1900 / WCDMA 2100 MHz, 8 MP camera, Wi-Fi 802.11 b/g/n, HSDPA, 7.2 Mbps, 1.2 GHz dual Core Processor, 3G, FM radio, music player, video player with recording.</t>
  </si>
  <si>
    <t>Dual SIM (GSM+GSM), Dual Standby, GSM 900 / 1800 / WCDMA 2100 MHz | GSM 900 / 1800 MHz,8 MP Camera,1 GHz  dual Core processor, Wi-Fi support, FM radio, music player, video player with recording.</t>
  </si>
  <si>
    <t>B67</t>
  </si>
  <si>
    <t>Android 4.0.4
 (Ice Cream Sandwich)</t>
  </si>
  <si>
    <t>Dual SIM, USB tethering</t>
  </si>
  <si>
    <t>B60</t>
  </si>
  <si>
    <t>Dual SIM, talk time of the phone up to 5 hours</t>
  </si>
  <si>
    <t>INR 6,999 (Approx)</t>
  </si>
  <si>
    <t>Dual SIM (GSM+GSM), Dual Standby, GSM 900 / 1800 / WCDMA 2100 MHz | GSM 900 / 1800 MHz, 8.0 MP camera, Up to 8 GB external memory, Wi-Fi support, 3G enabled,1 GHz, dual core Processor</t>
  </si>
  <si>
    <t>Dual SIM (GSM+GSM), Dual Standby, Single Active, GSM 900 / 1800 / WCDMA 2100 MHz | GSM 900 / 1800 MHz, Up to 32 GB external memory, Wi-Fi Support,3G enabled,1 GHz Processor</t>
  </si>
  <si>
    <t>P9</t>
  </si>
  <si>
    <t>Google play store, news and weather update, we-chat, whats app</t>
  </si>
  <si>
    <t>INR 4,500 (Approx)</t>
  </si>
  <si>
    <t>Dual SIM (GSM+GSM), Dual Standby, GSM 900 / 1800 MHz | GSM 900 / 1800 MHz,2 MP Camera, Upto 32 GB external memory, Wi-Fi 802.11 b/g/n,3G enabled, 1 GHz Processor.</t>
  </si>
  <si>
    <t>S2 Titanium</t>
  </si>
  <si>
    <t xml:space="preserve"> Document viewer</t>
  </si>
  <si>
    <t>INR 10,490</t>
  </si>
  <si>
    <t>Dual SIM, dual standby, GSM 850/900/  1800 /1900/UMTS 2100 MHz, external memory up to 32GB,  Wi-Fi 802.11, b/g/n, 1.2 GHz quad core processor, 3G, 8MP rear camera, 2MP front camera, FM radio with recording, music player, video player with recording, bluetooth with A2DP.</t>
  </si>
  <si>
    <t>A9 Plus</t>
  </si>
  <si>
    <t>Wi-Fi and 3G enabled smartphone at affordable price</t>
  </si>
  <si>
    <t>INR 3,299</t>
  </si>
  <si>
    <t>A107 Signature One</t>
  </si>
  <si>
    <t>Tethering</t>
  </si>
  <si>
    <t>INR 6,999</t>
  </si>
  <si>
    <t>Dual SIM, dual standby, GSM 900/1800 MHz, 256 MB RAM, external memory up to 32GB, Wi-Fi 802.11, 1GHz processor, 2MP rear camera, 0.3MP front camera, 3G, bluetooth, FM radio, music player, video player, video player with recording.</t>
  </si>
  <si>
    <t>Dual SIM, dual standby, 1 GHz dual core processor, GSM 900/1800/UMTS 2100 MHz, 8MP rear camera, 0.3MP front camera, 512 MB RAM, Internal Memory: 4 GB, external memory up to 32GB, Wi-Fi 802.11, b/g/n, 3G, FM radio, music player, video player with recording.</t>
  </si>
  <si>
    <t>Maximus</t>
  </si>
  <si>
    <t>MAX 905</t>
  </si>
  <si>
    <t>Multi Languages</t>
  </si>
  <si>
    <t>INR 8,995</t>
  </si>
  <si>
    <t>MAX 909</t>
  </si>
  <si>
    <t>Aurus III</t>
  </si>
  <si>
    <t>Recharge with INR 259/INR 261 which offers 250 MB data or 30 days, 1.6 GB per month for 3 months</t>
  </si>
  <si>
    <t>ID 920</t>
  </si>
  <si>
    <t>Android 2.3.6 (Gingerbread)</t>
  </si>
  <si>
    <t>INR 4,950</t>
  </si>
  <si>
    <t>Dual SIM, dual standby, GSM 900/1800/UMTS 2100 MHz, 1 GHz dual core processor, 4GB internal memory, external memory up to 32GB, Wi-Fi 802.11, Mobile Hotspot, 3G,  FM radio, music player, video player with recording, bluetooth.</t>
  </si>
  <si>
    <t>Dual SIM, dual standby, GSM 900/1800/UMTS 2100 MHz, 1 GHz dual core processor, internal memory 2GB, flash memory 4GB, 5MP rear camera, 1.3MP front camera, Wi-Fi 802.11, b/g/n, mobile hotspot, 3G, FM radio, music player, video player with recording, bluetooth.</t>
  </si>
  <si>
    <t>Dual SIM, dual standby, GSM850/900/ 1800 / 1900/UMTS 900/2100 MHz, Wi-Fi 802.11, 3G, 5MP rear camera, 0.3MP front camera, 1GHz processor, FM radio, music player, video player with recording, bluetooth, 512 MB RAM, 4 GB ROM, external memory up to 32GB.</t>
  </si>
  <si>
    <t>Dual SIM, dual standby, GSM850/900/1800/ 1900/UMTS 900/2100 MHz, Wi-Fi 802.11, 3G, 2MP camera, 1GHz processor, FM radio, music player, video player with recording, bluetooth, 256 MB RAM, 512 MB ROM external memory up to 32GB.</t>
  </si>
  <si>
    <t>Panasonic</t>
  </si>
  <si>
    <t>P51</t>
  </si>
  <si>
    <t>Android 4.2
(Jelly Bean)</t>
  </si>
  <si>
    <t>Document viewer, Active noise cancellation with dedicated mic</t>
  </si>
  <si>
    <t>INR 26,900</t>
  </si>
  <si>
    <t>Dual SIM, dual standby, GSM 850/ 900/ 1800/ 1900/UMTS 900/ 2100 MHz, WiFi 802.11 b/g/n, 1.2GHz, quad core procesor, 8MP rear camera, 1.3MP front camera, 1GB RAM, 4GB internal memory, external memory up to 32GB, stereo FM radio, music player, video player with recording, bluetooth v4.0 with A2DP.</t>
  </si>
  <si>
    <t>ELIFE E3</t>
  </si>
  <si>
    <t>Screen protection film package</t>
  </si>
  <si>
    <t>Dual SIM, dual standby, GSM 900/1800/UMTS 2100 MHz, 1.2 GHz quad-core processor, 8MP rear camera, 2MP front camera, bluetooth v4.0, Wi-Fi support, 3G, FM radio, music player, video player with recording, 1GB RAM, 16GB internal storage, external memory up to 32GB.</t>
  </si>
  <si>
    <t>Thunder A500</t>
  </si>
  <si>
    <t>Multi language</t>
  </si>
  <si>
    <t>INR 8,000 (Approx)</t>
  </si>
  <si>
    <t>Dual SIM, dual standby, GSM 850/900/1800/ 1900/WCDMA 2100 MHz, 1.2GHz dual core processor,  Wi-Fi support, 3G, internal memory:4 GB storage, 512 MB DDR2 RAM, external memory up to 32GB, 8MP rear camera, 2Mp front camera, bluetooth, FM radio, music player, video player with recording.</t>
  </si>
  <si>
    <t>Dual SIM, dual standby, GSM 850/900/1800/ 1900/WCDMA 2100 MHz, 1.2GHz dual core processor,  Wi-Fi 802.11 b/g/n, 3G, internal memory:4 GB storage, 512 MB DDR2 RAM, external memory up to 32GB, 8Mp rear camera, 2Mp front camera, bluetooth with A2DP, FM radio, music player, video player with recording.</t>
  </si>
  <si>
    <t>UltraSmart M2 Elegante</t>
  </si>
  <si>
    <t>3G and Wi-Fi enabled smartphone at low end range</t>
  </si>
  <si>
    <t>INR 4,343</t>
  </si>
  <si>
    <t>Thunder A450</t>
  </si>
  <si>
    <t>1 GHz Qualcomm processor, 2MP rear camera, 0.3MP front camera, dual SIM, dual standby, Wi-Fi support, 3G, Fm radio, music player, video player with recording, bluetooth.</t>
  </si>
  <si>
    <t>Dual SIM, dual standby, GSM 850/900/1800/ 1900/WCDMA 2100 MHz, internal memory:4 GB ROM, 512 MB DDR2 RAM, external memory up to 32GB, Wi-Fi support, 3G, 1.2 GHz, dual core processor, 8MP rear camera, 1.3MP front camera, FM radio, music player, video player with recording.</t>
  </si>
  <si>
    <t>Aspire A1</t>
  </si>
  <si>
    <t>The smartphone comes with electromagnetic pen</t>
  </si>
  <si>
    <t>Xolo Q1000</t>
  </si>
  <si>
    <t>Talk time of the phone up to 10.5 hours</t>
  </si>
  <si>
    <t>Iris 458q</t>
  </si>
  <si>
    <t>Dual SIM, dual standby, GSM 900/1800/ WCDMA 2100 MHz, 8MP rear camera, 2MP front camera, internal memory:4 GB storage, external memory up to 32GB, 1GHz dual core processor, Wi-Fi support, 3G, FM radio, music player, video player with recording.</t>
  </si>
  <si>
    <t>Dual SIM, dual standby GSM 900 /1800/UMTS 2100 MHz, 1 GB RAM, 4GB internal memory, external memory up to 32GB, Wi-Fi 802.11, b/g/n, 1.2GHz quad core processor, 8MP rear camera, 1.2MP front camera, FM radio, music player, video player with recording.</t>
  </si>
  <si>
    <t>GSM 900/1800/UMTS 2100 MHz, external memory up to 32GB, 8MP rear camera, 0.3MP front camera, Wi-Fi 802.11, 3G, 1.2GHz quad-core processor, FM radio, music player, video player with recording.</t>
  </si>
  <si>
    <t>Dual SIM, dual standby, GSM 900/1800/ WCDMA/2100 MHz, 1 GHz dual core processor, dual SIM, dual standby, Wi-Fi support, 3G, bluetooth, 512MB RAM, 4GB internal memory, external memory up to 32GB, 5MP rear camera, 0.3MP front camera, FM radio, music player, video player with recording.</t>
  </si>
  <si>
    <t>Max Mobiles</t>
  </si>
  <si>
    <t xml:space="preserve">AX8 Race </t>
  </si>
  <si>
    <t>Free-stylish leather cover, screen protector</t>
  </si>
  <si>
    <t xml:space="preserve">AX9Z Race </t>
  </si>
  <si>
    <t>INR 16,666</t>
  </si>
  <si>
    <t>Dual SIM, dual standby, 1GHz MediaTek MT6575 processor, 512 MB of RAM, 4GB internal memory, external memory up to 32GB, 8MP rear camera, 2MP front camera, Wi-Fi support, 3G, bluetooth, FM radio, music player, video player with recording.</t>
  </si>
  <si>
    <t>Dual SIM, dual standby, 1.2 GHz MediaTek MT6575 processor, 512 MB of RAM, 4GB internal memory, external memory up to 32GB, 8MP rear camera, 2MP front camera, Wi-Fi support, 3G, bluetooth, FM radio, music player, video player with recording.</t>
  </si>
  <si>
    <t>Optimus L4II Dual
(E445)</t>
  </si>
  <si>
    <t>Talk time of the phone up to 10 hours</t>
  </si>
  <si>
    <t>INR 9,850</t>
  </si>
  <si>
    <t>Dual SIM, dual standby, 1 GHz processor, 512MB RAM, 4GB internal memory, external memory up to 32GB, 3G, Wi-Fi support, 3MP rear camera, front VGA camera, FM radio, music player, video player with recording, bluetooth.</t>
  </si>
  <si>
    <t>Galaxy Core I8260</t>
  </si>
  <si>
    <t>Android 4.1.2 
(Jelly Bean)</t>
  </si>
  <si>
    <t>Document viewer,  partners with Vodafone to offer free Internet data Vodafone 2G users will get 1GB of free data each month for a period of two months</t>
  </si>
  <si>
    <t>INR 15,690</t>
  </si>
  <si>
    <t>GSM 850/900/1800/1900/HSDPA 900/2100 MHz, dual SIM, dual standby, 1.2GHz dual-core processor, 1GB  RAM, 8GB internal memory, external memory up to 64GB, 5MP rear camera, front VGA camera, Wi-Fi 802.11 b/g/n, Wi-Fi hotspot, 3G, bluetooth v3.0, with A2DP, FM radio, music player, video player with recording.</t>
  </si>
  <si>
    <t>Canvas Lite A92</t>
  </si>
  <si>
    <t>Talk time of the phone up to 6 hours</t>
  </si>
  <si>
    <t>Dual SIM, dual standby, GSM 900/1800/HSDPA 2100 MHz, 1GHz dual-core processor,  512MB RAM, 4GB internal memory, external memory up to 32GB, Wi-Fi 802.11 b/g/n, 3G, FM radio, music player, video player with recording, bluetooth.</t>
  </si>
  <si>
    <t>Cololpad Mi-515</t>
  </si>
  <si>
    <t>Quad core processor</t>
  </si>
  <si>
    <t>GSM 900/1800/WCDMA 2100 MHz, 1GB RAM, 4GB internal memory, external memory up to 32GB, 1.2 GHz quad core processor, 5MP rear camera, front VGA camera, Wi-Fi support, 3G, FM radio, music player, video player with recording.</t>
  </si>
  <si>
    <t>Desire XC</t>
  </si>
  <si>
    <t>INR 16,249</t>
  </si>
  <si>
    <t>Desire XDS</t>
  </si>
  <si>
    <t>Voice memo, voice dialing, voice commands, voice recording</t>
  </si>
  <si>
    <t>INR 16,089</t>
  </si>
  <si>
    <t>GSM 900/1800 MHz, 1 GHz dual core processor, 768 MB RAM, 4GB internal storage, external memory up to 32GB, 5MP camera, Wi-Fi 802.11, bluetooth with A2DP, FM radio music player, video player with recording.</t>
  </si>
  <si>
    <t>GSM 850/900/1800/1900 MHz, dual SIM, dual standby, 1GHz dual core Qualcomm Snapdragon processor, 5MP camera, Wi-Fi 802.11 b/g/n, DLNA, 3G, bluetooth v4.0, FM radio, music player, video player with recording, 768 MB of RAM, 4 GB of internal memory, external memory up to 32GB.</t>
  </si>
  <si>
    <t>Ascend mate</t>
  </si>
  <si>
    <t>6.1 inch</t>
  </si>
  <si>
    <t>INR 24,900</t>
  </si>
  <si>
    <t>2GB RAM, 8GB internal memory, external memory up to 32GB, 8MP rear camera, 1.3MP front camera, 1.5GHz quad core processor, stereo Fm radio, Wi-Fi 802.11 a/b/g/n, dual-band, Wi-Fi Direct, DLNA, Wi-Fi hotspot, music player, video player with recording, bluetooth.</t>
  </si>
  <si>
    <t>Wyncomm</t>
  </si>
  <si>
    <t>G60Q</t>
  </si>
  <si>
    <t>INR 5,499 (Approx)</t>
  </si>
  <si>
    <t>Dual SIM, dual standby, GSM 850/900/1800/ 1900/UMTS 1900/2100 MHz, 1.2GHz quad core processor, 1GB RAM, 4GB ROM, external memory up to 32GB, 8MP rear camera, 2MP front camera, FM radio, music player, video player,  Wi-Fi 802.11, b/g/n, 3G.</t>
  </si>
  <si>
    <t>Aqua I-5</t>
  </si>
  <si>
    <t>INR 11,690</t>
  </si>
  <si>
    <t>Dual SIM, dual standby, GSM 900/1800/1900 MHz, 1.2 GHz processor, 1GB  RAM, 4GB internal memory, external memory up to 32GB, 12MP rear camera, 2MP front camera, FM radio, music player, video player with recording, Wi-Fi support, 3G, bluetooth.</t>
  </si>
  <si>
    <t>A55HD</t>
  </si>
  <si>
    <t>Android 4.2.1
(Jelly Bean)</t>
  </si>
  <si>
    <t>Flip to silent and face detection</t>
  </si>
  <si>
    <t>INR 13,400</t>
  </si>
  <si>
    <t xml:space="preserve"> 250 MB data for 30 days, 1.6GB per month for 3 months on 3G/Unlimited data on 2G for first 3 months</t>
  </si>
  <si>
    <t>INR 4,900</t>
  </si>
  <si>
    <t>CTRL V4</t>
  </si>
  <si>
    <t>Gionee comes with comes with free 8 GB memory card and a phone case.</t>
  </si>
  <si>
    <t>1.2GHz quad-core processor, 1GB RAM, 4GB internal memory, external memory up to 32GB, 8MP rear camera, 3.2MP front camera, Wi-Fi 802.11 b/g/n, 3G, FM radio, music player, video player with recording.</t>
  </si>
  <si>
    <t>Dual SIM, dual standby, GSM 850/900/1800/ 1900/UMTS 900/2100 MHz, 1GHz processor, 512MB ROM, 256MB RAM, external memory up to 32GB, 2MP camera, FM radio, music player, video player with recording, bluetooth.</t>
  </si>
  <si>
    <t>1.2GHz quad-core Cortex A7 processor, Dual SIM, dual standby, GSM 900/1800 MHz, 3G, Wi-Fi support, bluetooth v4.0, 5MP rear camera, front VGA camera, FM radio, music player, video player with recording, 512 MB RAM, 4GB internal memory, external memory up to 32GB.</t>
  </si>
  <si>
    <t>Domo</t>
  </si>
  <si>
    <t>nTice F12</t>
  </si>
  <si>
    <t>5.2 inch</t>
  </si>
  <si>
    <t>INR 8,900</t>
  </si>
  <si>
    <t>1.2 GHz dual core ARMv7 Cortex A9 Processor, Wi-Fi 802.11 b/g/n, 4GB internal memory, external memory up to 32GB, FM radio, bluetooth v4.0, 3G, 8MP rear camera, VGA front camera, music player, video player with recording.</t>
  </si>
  <si>
    <t>Josh mobiles</t>
  </si>
  <si>
    <t>Fortune HD</t>
  </si>
  <si>
    <t>Torch light, multi languages</t>
  </si>
  <si>
    <t>MTV Volt 1000</t>
  </si>
  <si>
    <t>Large display with dual SIM &amp; Android</t>
  </si>
  <si>
    <t>Dual SIM, dual standby, GSM 850/900/1800 /1900/UMTS 2100 MHz, 2GB internal memory, external memory up to 32GB, 8MP rear camera, 3MP front camera, Wi-Fi 802.11, 3G, FM radio, music player, video player with recording, 1.2GHz dual-core processor.</t>
  </si>
  <si>
    <t>Dual SIM, dual standby, GSM 850/900/1800/ 1900/WCDMA 2100 MHz, dual core 1GHz MTK 6577 processor, Wi-Fi 802.11 b/g/n, 8MP rear camera, 1.3MP front camera, 1GB RAM, 4GB internal memory, external memory up to 32GB, 3G.</t>
  </si>
  <si>
    <t>Zen mobiles</t>
  </si>
  <si>
    <t>Ultrafone 701 HD</t>
  </si>
  <si>
    <t>INR 11,999 to INR 12,899</t>
  </si>
  <si>
    <t xml:space="preserve">GSM 900/1800/1900 MHz, 1.2GHz Mediatek MT6589 quad-core processor, 1GB RAM, 4GB internal memory, external memory up to 32GB, 8MP rear camera, 3.2MP front camera, Wi-Fi support, 3G, bluetooth v4.0 with A2DP, FM radio, music player, video player with recording. </t>
  </si>
  <si>
    <t>A118 Signature HD</t>
  </si>
  <si>
    <t>INR 12,500</t>
  </si>
  <si>
    <t>GSM 900/1800/1900/WCDMA 2100 MHz, 1.2 GHz quad core MediaTek 6589 processor, Wi-Fi 802.11 b/g/n, 1 GB RAM, 4 GB Internal memory, external memory up to 32GB, 8MP rear camera, 3MP front camera, 3G video calling, FM radio, music player, video player with recording, bluetooth with A2DP.</t>
  </si>
  <si>
    <t>Aspire 3D</t>
  </si>
  <si>
    <t>Torch light, multi languages, voice recording, talk time of phone up to 7 hours</t>
  </si>
  <si>
    <t>INR 12,899 (Approx)</t>
  </si>
  <si>
    <t>Aspire Full HD</t>
  </si>
  <si>
    <t>Torch light, voice recording</t>
  </si>
  <si>
    <t>Aspire HD</t>
  </si>
  <si>
    <t>Torch light</t>
  </si>
  <si>
    <t>INR 15,999
(Approx)</t>
  </si>
  <si>
    <t>IBall</t>
  </si>
  <si>
    <t>Andi 3.5r</t>
  </si>
  <si>
    <t>INR 5,499</t>
  </si>
  <si>
    <t>Andi 4.7G Cobalt</t>
  </si>
  <si>
    <t>Dual MIC for noise reduction</t>
  </si>
  <si>
    <t>INR 17,090</t>
  </si>
  <si>
    <t>GSM 900/1800/UMTS 2100, 1GHz dual core processor, 8MP rear camera, 2MP front camera, 1 GB RAM, 4 GB ROM, external memory up to 32GB, Wi-Fi 802.11, b/g/n, 3G, FM radio, music player, video player with recording, bluetooth.</t>
  </si>
  <si>
    <t>Dual SIM, dual standby, GSM 850/900/1800/ 1900/UMTS 2100 MHz, 1.2GHz quad core processor, 1 GB RAM, 16 GB ROM, external memory up to 64GB, Wi-Fi 802.11, b/g/n, mobile hotspot, 3G, bluetooth v4.0 with A2DP, 13MP rear camera, 5MP front camera, FM radio, music player, video player with recording.</t>
  </si>
  <si>
    <t>Dual SIM, dual standby, GSM 900/1800/1900 MHz, 1.2GHz quad core processor, 1GB RAM, 4GB internal memory, external memory up to 64GB, 8MP rear camera, 2MP front camera, 3G, Wi-Fi support, FM radio, music player, video player with recording.</t>
  </si>
  <si>
    <t>GSM 900/1800/WCDMA 2100 MHz, dual SIM, dual standby, 1GHz Cortex A9 processor, Wi-Fi 802.11, b/g, 5MP rear camera, front VGA camera, external memory up to 32GB, 3G, bluetooth, FM radio, music player, video player with recording.</t>
  </si>
  <si>
    <t>1.2 GHz quad core MediaTek processor, Dual SIM, dual standby, GSM 900/1800/1900 MHz, Wi-Fi 802.11 b/g/n, 3G, 12MP rear camera, 5MP front camera, 16GB internal memory, external memory up to 32GB, FM radio, music player, video player with recording.</t>
  </si>
  <si>
    <t>A390</t>
  </si>
  <si>
    <t>Talk time of the phone up to 14hours on 2G and 9 hours on 3G</t>
  </si>
  <si>
    <t>INR 8,689</t>
  </si>
  <si>
    <t>A706</t>
  </si>
  <si>
    <t>INR 15,949</t>
  </si>
  <si>
    <t>S820</t>
  </si>
  <si>
    <t>INR 19,599</t>
  </si>
  <si>
    <t>P780</t>
  </si>
  <si>
    <t>Document viewe</t>
  </si>
  <si>
    <t>INR 22,529</t>
  </si>
  <si>
    <t>S920</t>
  </si>
  <si>
    <t>INR 26,399</t>
  </si>
  <si>
    <t>1GHz dual-core MTK 6511 processor, 512MB RAM, 4GB internal memory, external memory up to 32GB, Wi-Fi support, 3G, FM radio, music player, video player with recording, bluetooth.</t>
  </si>
  <si>
    <t>1.2GHz quad-core Qualcomm Snapdragon processor, 1GB RAM 4GB internal memory, external memory up to 32GB, 5MP rear camera, 0.3MP front camera, Wi-Fi support, 3G, FM radio, music player, video player with recording, bluetooth.</t>
  </si>
  <si>
    <t>1.2GHz quad-core MT 6589 processor, 12MP rear camera, 2MP front camera, 1GB RAM, 4GB internal memory, external memory up to 32GB, FM radio, music player, video player with recording, 3G, Wi-Fi support, bluetooth.</t>
  </si>
  <si>
    <t>1.2GHz quad-core MT 6589 processor, 8MP rear camera, VGA front camera, 1GB RAM, 4GB internal memory, external memory up to 32GB, FM radio, music player, video player with recording, 3G, Wi-Fi support, bluetooth.</t>
  </si>
  <si>
    <t>1.2GHz quad-core MT 6589 processor, 8MP rear camera, 2MP front camera, 1GB RAM, 4GB internal memory, external memory up to 32GB, FM radio, music player, video player with recording, 3G, Wi-Fi support, bluetooth.</t>
  </si>
  <si>
    <t>Manufacturing of   set-top boxes (STB) to enable Tata Sky's first MPEG-4 standard definition (SD) STB.</t>
  </si>
  <si>
    <t xml:space="preserve">Broadcom Corporation has announced that Tata Sky selected its highly integrated system-on-a-chip (SoC) devices for set-top boxes (STB) to enable Tata Sky's first MPEG-4 standard definition (SD) STB. By leveraging Broadcom's MPEG-4 SD STB, Tata Sky is able to deliver more content to subscribers on a wider variety of channels and with better optimized channel bandwidth. </t>
  </si>
  <si>
    <t>Tata Sky is a joint venture between the Tata Group, one of India's largest business conglomerates, and Star Ventures. The two companies launched service in 2006 and now offer high-quality programming through its satellite television service to more than 10 million subscribers.</t>
  </si>
  <si>
    <t>Selects Broadcom for new DTH Set-Top Boxes</t>
  </si>
  <si>
    <t>Broadcom Corporation announced that Dish TV India Ltd has selected Broadcom's highly integrated systems-on-a-chip (SoCs) to power its upcoming generation of satellite set-top boxes. Dish TV India's new devices will deliver increased high-definition (HD) content offerings to its subscribers. Broadcom's BCM7358 HD and BCM7301 SD SoCs provide operators with a cost efficient platform while maintaining best-in-class integration, features and performance.</t>
  </si>
  <si>
    <t>3G mobile Wi-Fi router</t>
  </si>
  <si>
    <t>M5350</t>
  </si>
  <si>
    <t>INR 2,500</t>
  </si>
  <si>
    <t xml:space="preserve">TP-LINK announced its new 3G Mobile Wi-Fi M5350 router. The 3G Mobile Wi-Fi M5350 router combines the mobility of 3G broadband connections using its internal 3G modem with the flexibility of Wireless 802.11n. The new router supports IEEE 802.11b, IEEE 802.11g, IEEE 802.11n wireless standards and also supports 64/128 bit WEP, WPA-PSK/WPA2-PSK,wireless MAC filtering, enable/disable SSID broadcast. </t>
  </si>
  <si>
    <t>R6100</t>
  </si>
  <si>
    <t>Wi-Fi router</t>
  </si>
  <si>
    <t>INR 6,500 (Approx)</t>
  </si>
  <si>
    <t>K-connect and K-store for downloading games/ music/ apps</t>
  </si>
  <si>
    <t>Service provider Contracts</t>
  </si>
  <si>
    <t>Tonse Representation: CDMA1X-EVDO data card comparison</t>
  </si>
  <si>
    <t>ISD &amp; Roaming - As existing</t>
  </si>
  <si>
    <t>SMS - Rs.1.99/Rs.2.99/Rs.5 (Local, National, International)</t>
  </si>
  <si>
    <t>STD - Rs.2.99/min</t>
  </si>
  <si>
    <t>Local - Rs.1.99/min</t>
  </si>
  <si>
    <t>* Rental - 149/-</t>
  </si>
  <si>
    <t>Voice Rental Inclusive*</t>
  </si>
  <si>
    <t>Additional Any Plan</t>
  </si>
  <si>
    <t>Voice Plan</t>
  </si>
  <si>
    <t>Nil</t>
  </si>
  <si>
    <t>Free SMS per Month</t>
  </si>
  <si>
    <t>Rs. 3/-</t>
  </si>
  <si>
    <t>Rs. 5/-</t>
  </si>
  <si>
    <t>Re.0.10p/10 KB</t>
  </si>
  <si>
    <t>Additional Data Usage (per MB)</t>
  </si>
  <si>
    <t>Unlimited</t>
  </si>
  <si>
    <t>1 GB</t>
  </si>
  <si>
    <t>500 MB</t>
  </si>
  <si>
    <t>NIL</t>
  </si>
  <si>
    <t>Free Bundled Usage</t>
  </si>
  <si>
    <t>Rs. 599</t>
  </si>
  <si>
    <t>Rs. 350</t>
  </si>
  <si>
    <t>Rs.49</t>
  </si>
  <si>
    <t>Airtel Data Card Rental</t>
  </si>
  <si>
    <t>Surf Unlimited</t>
  </si>
  <si>
    <t>Plan II</t>
  </si>
  <si>
    <t xml:space="preserve">Plan I </t>
  </si>
  <si>
    <t>Standard Plan</t>
  </si>
  <si>
    <t>Re. 1/Min</t>
  </si>
  <si>
    <t>1800 Min</t>
  </si>
  <si>
    <t>Photon+ Daily 60</t>
  </si>
  <si>
    <t>300 Min</t>
  </si>
  <si>
    <t>Photon+ Use &amp; Pay plan</t>
  </si>
  <si>
    <t>Time Based</t>
  </si>
  <si>
    <t>2 GB</t>
  </si>
  <si>
    <t>Re. 1/MB</t>
  </si>
  <si>
    <t>Data Based </t>
  </si>
  <si>
    <t>Additional Usage Charges</t>
  </si>
  <si>
    <t>Free Usage</t>
  </si>
  <si>
    <t>Monthly Rental (Rs)</t>
  </si>
  <si>
    <t>Plan Name</t>
  </si>
  <si>
    <t xml:space="preserve">Tata Photon Plus Postpaid Plans </t>
  </si>
  <si>
    <t>Usage beyond bundle usage at speed upto 155Kbps</t>
  </si>
  <si>
    <t xml:space="preserve">11 GB </t>
  </si>
  <si>
    <t xml:space="preserve">6 GB </t>
  </si>
  <si>
    <t>3 GB</t>
  </si>
  <si>
    <t xml:space="preserve">Usage beyond bundle </t>
  </si>
  <si>
    <t>Free usage at speed upto 3.1Mbps DL</t>
  </si>
  <si>
    <t>Recharge Value (RS.)</t>
  </si>
  <si>
    <t xml:space="preserve"> Unlimited Recharge Vouchers</t>
  </si>
  <si>
    <t>32 GB</t>
  </si>
  <si>
    <t>15 GB</t>
  </si>
  <si>
    <t>5 GB</t>
  </si>
  <si>
    <t>1.5 GB</t>
  </si>
  <si>
    <t>Validity (Days)</t>
  </si>
  <si>
    <t>Bundled Usage</t>
  </si>
  <si>
    <t>Recharge Value</t>
  </si>
  <si>
    <t>Tata Photon Plus Prepaid Plans</t>
  </si>
  <si>
    <t>INR 5.37 per 10KB.</t>
  </si>
  <si>
    <t>Data Charges</t>
  </si>
  <si>
    <t>International Datacard Roaming Charges</t>
  </si>
  <si>
    <t>10 GB</t>
  </si>
  <si>
    <t>Monthly Rental</t>
  </si>
  <si>
    <t>Tariff Plan</t>
  </si>
  <si>
    <t>Platinum</t>
  </si>
  <si>
    <t>20 GB</t>
  </si>
  <si>
    <t>1GB</t>
  </si>
  <si>
    <t>Monthly Rental Rs.</t>
  </si>
  <si>
    <t xml:space="preserve">Peak Hours - 6 AM to 10 PM 
Off Peak hours - 10 PM to 6 AM 
</t>
  </si>
  <si>
    <t>All</t>
  </si>
  <si>
    <t>Minutes of usage (If entire usage is in Off Peak Hours)</t>
  </si>
  <si>
    <t>Minutes of usage (If entire usage is in Peak Hours)</t>
  </si>
  <si>
    <t>Free SMS</t>
  </si>
  <si>
    <t>Validity (in Days)</t>
  </si>
  <si>
    <t>Only for Bihar &amp; Jharkhand</t>
  </si>
  <si>
    <t>Rs. 1099/-</t>
  </si>
  <si>
    <t>Rs. 404/-</t>
  </si>
  <si>
    <t>Rs. 202/-</t>
  </si>
  <si>
    <t>Rs. 111/-</t>
  </si>
  <si>
    <t>Prepaid Data RCV (in Rs.)</t>
  </si>
  <si>
    <t>All Except Punjab</t>
  </si>
  <si>
    <t>Valid in Circles</t>
  </si>
  <si>
    <t>Unlimited Pack</t>
  </si>
  <si>
    <t>25 Hour Pack</t>
  </si>
  <si>
    <t>10 Hour Pack</t>
  </si>
  <si>
    <t>5 Hour Pack</t>
  </si>
  <si>
    <t xml:space="preserve">Off-Peak  hours 10 pm to 6 am
</t>
  </si>
  <si>
    <t>30 p/ min night</t>
  </si>
  <si>
    <t>60 p/min day</t>
  </si>
  <si>
    <t>As per recharge voucher</t>
  </si>
  <si>
    <t>Usage Charges Beyond Free usage</t>
  </si>
  <si>
    <t>Free usage</t>
  </si>
  <si>
    <t>Prepaid Plans</t>
  </si>
  <si>
    <t>Reliance Netconnect</t>
  </si>
  <si>
    <t>2GB</t>
  </si>
  <si>
    <t>15GB</t>
  </si>
  <si>
    <t>Extra Usage</t>
  </si>
  <si>
    <t>Gold</t>
  </si>
  <si>
    <t>Silver</t>
  </si>
  <si>
    <t>Usage Beyond Bundled Usage at speeds up to 144 Kbps</t>
  </si>
  <si>
    <t>Free Usage at speeds up to 3.1 Mbps(Downlink)</t>
  </si>
  <si>
    <t>Monthly Rental (INR)</t>
  </si>
  <si>
    <t>Unlimited plans</t>
  </si>
  <si>
    <t>Night Usage</t>
  </si>
  <si>
    <t>Anytime/Day Usage</t>
  </si>
  <si>
    <t>Free Usage Bundled/Month</t>
  </si>
  <si>
    <t>30 GB</t>
  </si>
  <si>
    <t>12 GB</t>
  </si>
  <si>
    <t>Long Validity</t>
  </si>
  <si>
    <t>15 GB Unlimited</t>
  </si>
  <si>
    <t>10 GB Unlimited</t>
  </si>
  <si>
    <t>5 GB Unlimited</t>
  </si>
  <si>
    <t>750MB</t>
  </si>
  <si>
    <t>Regular Pack</t>
  </si>
  <si>
    <t>Recharge Voucher(Rs)</t>
  </si>
  <si>
    <t>Validity
(days)</t>
  </si>
  <si>
    <t>Data Usage</t>
  </si>
  <si>
    <t>Package Type</t>
  </si>
  <si>
    <t>Packs</t>
  </si>
  <si>
    <t>60 days</t>
  </si>
  <si>
    <t>30 days</t>
  </si>
  <si>
    <t>30 GB Unlimited*</t>
  </si>
  <si>
    <t>5 GB Unlimited*</t>
  </si>
  <si>
    <t>1 GB Unlimited*</t>
  </si>
  <si>
    <t>Valdity (in days)</t>
  </si>
  <si>
    <t>Plan</t>
  </si>
  <si>
    <t>6GB</t>
  </si>
  <si>
    <t>Validity</t>
  </si>
  <si>
    <t>FRC</t>
  </si>
  <si>
    <t>Note: click on Operator's logo to view tariffs</t>
  </si>
  <si>
    <t>Wireless Data Card Providers &amp; Tariff Plans</t>
  </si>
  <si>
    <t>No</t>
  </si>
  <si>
    <t>Data</t>
  </si>
  <si>
    <t>200 MB</t>
  </si>
  <si>
    <t>10 p / 10 kb</t>
  </si>
  <si>
    <t>No Rental</t>
  </si>
  <si>
    <t>Pay As You Go</t>
  </si>
  <si>
    <t>Usage Charges</t>
  </si>
  <si>
    <t>Rental</t>
  </si>
  <si>
    <t>10p/10KB</t>
  </si>
  <si>
    <t>3G</t>
  </si>
  <si>
    <t>2G</t>
  </si>
  <si>
    <t>National On Net Roaming</t>
  </si>
  <si>
    <t>Local On Net</t>
  </si>
  <si>
    <t>MRP (Rs.)</t>
  </si>
  <si>
    <t>300 MB</t>
  </si>
  <si>
    <t>Speed (Mbps)</t>
  </si>
  <si>
    <t>Specifications</t>
  </si>
  <si>
    <t>Yes</t>
  </si>
  <si>
    <t>Rx diversity</t>
  </si>
  <si>
    <t>From factor</t>
  </si>
  <si>
    <t>Linux Versions supported - (Ubuntu 9.04 &amp; 9.10, Fedora 11, 12 &amp; 13,Opensuse 11.3)</t>
  </si>
  <si>
    <t>Mac (10.4 &amp; later)</t>
  </si>
  <si>
    <t>Windows 7, Windows Vista (32 bit &amp; 64 bit), Windows XP (SP2 &amp; later)</t>
  </si>
  <si>
    <t>OS supported</t>
  </si>
  <si>
    <t>Supports most types of laptop and desktop PC</t>
  </si>
  <si>
    <t>System support</t>
  </si>
  <si>
    <t>USB 2.0 high speed</t>
  </si>
  <si>
    <t>Interface Type</t>
  </si>
  <si>
    <t>Support upto 32GB microSD card</t>
  </si>
  <si>
    <t>Memory</t>
  </si>
  <si>
    <t>Size</t>
  </si>
  <si>
    <t>Postpay Offers</t>
  </si>
  <si>
    <t>Device</t>
  </si>
  <si>
    <t>Postpay Offer</t>
  </si>
  <si>
    <t>Prepay Offer</t>
  </si>
  <si>
    <t>USB Rotator</t>
  </si>
  <si>
    <t>Rated 40 times faster than its predecessor interface, USB 1.1. Max speed up to 21.1 Mbps</t>
  </si>
  <si>
    <t>High Speed</t>
  </si>
  <si>
    <t>84mm x 27mm x 12 mm</t>
  </si>
  <si>
    <t>Plug and Play
Enhanced Signal Strength with Receive Diversity (Rx)
Works on HSPA+/HSUPA / HSDPA / WCDMA / EDGE / GPRS / GSM
Large Storage: Supports upto 32GB microSD card
International Roaming* : Gives 3G Broadband speeds when you travel abroad
USB 2.0 High Speed : Rated 40 times faster than its predecessor interface, USB 1.1
Single Click access to Facebook™, YouTube™ &amp; Gmail™
Watch your favourite TV Channel on the move with Mobile TV
Enjoy HD Gaming on the go
View &amp; download your favourite videos on the go.
One touch access to multiple Email &amp; Social Networking Sites</t>
  </si>
  <si>
    <t>Photon 3G</t>
  </si>
  <si>
    <t>11 GB</t>
  </si>
  <si>
    <t>6 GB</t>
  </si>
  <si>
    <t>Data at Peak Speed</t>
  </si>
  <si>
    <t>Peak Speed (Mbps)</t>
  </si>
  <si>
    <t>HSPA+ 3G e-stick</t>
  </si>
  <si>
    <t>4 GB</t>
  </si>
  <si>
    <t>INR 755</t>
  </si>
  <si>
    <t>Flexi Shield Plan</t>
  </si>
  <si>
    <t>Data Browsing Charges</t>
  </si>
  <si>
    <t>Free Data</t>
  </si>
  <si>
    <t>Postpaid(MSC)</t>
  </si>
  <si>
    <t>Note: Click on Operator logo to view tariffs</t>
  </si>
  <si>
    <t xml:space="preserve">     3G Data Card- Tariff</t>
  </si>
  <si>
    <t>6 Months</t>
  </si>
  <si>
    <t>1 Mbps</t>
  </si>
  <si>
    <t>2 Mbps</t>
  </si>
  <si>
    <t>512 Kbps</t>
  </si>
  <si>
    <t>256 Kbps</t>
  </si>
  <si>
    <t>4 Mbps</t>
  </si>
  <si>
    <t>Home plans</t>
  </si>
  <si>
    <t>SOHO plans</t>
  </si>
  <si>
    <t>* Sales Tax as applicable is extra</t>
  </si>
  <si>
    <t>CPE-PCMCIA/USB</t>
  </si>
  <si>
    <t>Outdoor-CPE</t>
  </si>
  <si>
    <t>Indoor-CPE</t>
  </si>
  <si>
    <t>Security Deposit for CPEs in case of Rental Option</t>
  </si>
  <si>
    <t>Sale price of WIMAX CPE in Rs.*</t>
  </si>
  <si>
    <t>Particulars</t>
  </si>
  <si>
    <t xml:space="preserve"> In case customer wants to purchase the WiMAX CPE directly from BSNL, the same can be sold to customer with the following sale price.</t>
  </si>
  <si>
    <t>Purely on best effort basis</t>
  </si>
  <si>
    <t>Committed data rate</t>
  </si>
  <si>
    <t>Provision of free Fixed IP</t>
  </si>
  <si>
    <t>Usage</t>
  </si>
  <si>
    <t>Fixed Static IP charges per annum in Rs. ( if required)</t>
  </si>
  <si>
    <t>Annual Payment charges in Rs.</t>
  </si>
  <si>
    <t>Fixed Monthly charges in Rs.</t>
  </si>
  <si>
    <t>Up and Down BW</t>
  </si>
  <si>
    <t xml:space="preserve">VPNoWiMAX B </t>
  </si>
  <si>
    <t>Tariff of VPNoWiMAX for General as well as Enterprise Customers</t>
  </si>
  <si>
    <t>For I/D &amp; O/D CPE Rs 50 per month, for Dongle Rs 40 per Month</t>
  </si>
  <si>
    <t>FMC for CPEs</t>
  </si>
  <si>
    <t>One month FMC</t>
  </si>
  <si>
    <t>Security Deposit</t>
  </si>
  <si>
    <t>NIL for CSC</t>
  </si>
  <si>
    <t>CPE Cost</t>
  </si>
  <si>
    <t>Minimum Hire Period</t>
  </si>
  <si>
    <t>Installation Charges for</t>
  </si>
  <si>
    <t>1/5 MB</t>
  </si>
  <si>
    <t>Free E-mail IDs/Space (Per E-mail ID)</t>
  </si>
  <si>
    <t>Additional Usage Charges/ MB beyond free download /upload limit (Rs.)</t>
  </si>
  <si>
    <t>4GB</t>
  </si>
  <si>
    <t>Download/ Upload Limit (MB/ GB) per month</t>
  </si>
  <si>
    <t>Fixed Monthly Charges (FMC) for service in Rs.</t>
  </si>
  <si>
    <t>Applicability</t>
  </si>
  <si>
    <t>512 Kbps to 2Mbps</t>
  </si>
  <si>
    <t>Bandwidth (Download Speed)</t>
  </si>
  <si>
    <t>WI CSC 1500</t>
  </si>
  <si>
    <t>WI CSC 1000</t>
  </si>
  <si>
    <t>WI CSC 400</t>
  </si>
  <si>
    <t>Plans</t>
  </si>
  <si>
    <t>CSC Plans for WIMAX</t>
  </si>
  <si>
    <t>Note:
1.The Upfront Payment of FMC mentioned at para (d) above is exclusive of Service Tax, which will be charged as per prevailing rates. 
2.All other terms and conditions of postpaid WiMAX plan will be applicable.</t>
  </si>
  <si>
    <t>Free</t>
  </si>
  <si>
    <t>iii) Outdoor CPE</t>
  </si>
  <si>
    <t>ii) Indoor CPE</t>
  </si>
  <si>
    <t>i) USB Dongle</t>
  </si>
  <si>
    <r>
      <t>e) Discount on Sale Price of CPE / Dongle </t>
    </r>
    <r>
      <rPr>
        <sz val="9"/>
        <color indexed="8"/>
        <rFont val="Calibri"/>
        <family val="2"/>
      </rPr>
      <t>  </t>
    </r>
    <r>
      <rPr>
        <b/>
        <sz val="9"/>
        <color indexed="8"/>
        <rFont val="Calibri"/>
        <family val="2"/>
      </rPr>
      <t>in case of Upfront Payment </t>
    </r>
    <r>
      <rPr>
        <sz val="9"/>
        <color indexed="8"/>
        <rFont val="Calibri"/>
        <family val="2"/>
      </rPr>
      <t> </t>
    </r>
  </si>
  <si>
    <r>
      <t>d) </t>
    </r>
    <r>
      <rPr>
        <b/>
        <sz val="9"/>
        <color indexed="8"/>
        <rFont val="Calibri"/>
        <family val="2"/>
      </rPr>
      <t>Upfront payment </t>
    </r>
    <r>
      <rPr>
        <sz val="9"/>
        <color indexed="8"/>
        <rFont val="Calibri"/>
        <family val="2"/>
      </rPr>
      <t>of FMC for the period mentioned in (c) above</t>
    </r>
  </si>
  <si>
    <t>12 Months</t>
  </si>
  <si>
    <t>24 Months</t>
  </si>
  <si>
    <r>
      <t>c) </t>
    </r>
    <r>
      <rPr>
        <b/>
        <sz val="9"/>
        <color indexed="8"/>
        <rFont val="Calibri"/>
        <family val="2"/>
      </rPr>
      <t>No. of months </t>
    </r>
    <r>
      <rPr>
        <sz val="9"/>
        <color indexed="8"/>
        <rFont val="Calibri"/>
        <family val="2"/>
      </rPr>
      <t>upfront FMC payment</t>
    </r>
  </si>
  <si>
    <t>b) Free Data Usage per month</t>
  </si>
  <si>
    <t>a) Fixed Monthly Charges (FMC)</t>
  </si>
  <si>
    <t>BUWI UL-7000-A</t>
  </si>
  <si>
    <t>BUWI UL-3500-A</t>
  </si>
  <si>
    <t>BUWI UL-1999-A</t>
  </si>
  <si>
    <t>HOWI-750-B</t>
  </si>
  <si>
    <t>HOWI-750-A</t>
  </si>
  <si>
    <t>WiMAX Business User Plan</t>
  </si>
  <si>
    <t>WiMAX Home User Plan</t>
  </si>
  <si>
    <t>New Postpaid WiMAX Plans (Upfront Payment of FMC)</t>
  </si>
  <si>
    <t xml:space="preserve">Note: The above rates are exclusive of Service Tax, which will be charged as per prevailing rates. </t>
  </si>
  <si>
    <t xml:space="preserve">Security Deposit For WiMax Service </t>
  </si>
  <si>
    <t>4 / 5 MB</t>
  </si>
  <si>
    <t>2 / 5 MB</t>
  </si>
  <si>
    <t>DL/UL limit per month</t>
  </si>
  <si>
    <t>Discounted Annual Payment Option in Rs.</t>
  </si>
  <si>
    <t>Onetime Installation charges in Rs.</t>
  </si>
  <si>
    <t>MU</t>
  </si>
  <si>
    <t>SU</t>
  </si>
  <si>
    <t>Single/Multi Users (SU/MU)</t>
  </si>
  <si>
    <t>All Users</t>
  </si>
  <si>
    <t>Home only</t>
  </si>
  <si>
    <t xml:space="preserve">2 Mbps </t>
  </si>
  <si>
    <t xml:space="preserve">1 Mbps </t>
  </si>
  <si>
    <t xml:space="preserve">512 Kbps </t>
  </si>
  <si>
    <t xml:space="preserve">256 Kbps </t>
  </si>
  <si>
    <t>Bandwidth (wherever technically feasible)</t>
  </si>
  <si>
    <t xml:space="preserve">BUWI 7000 </t>
  </si>
  <si>
    <t>BUWI 3500</t>
  </si>
  <si>
    <t xml:space="preserve">BUWI 1999 </t>
  </si>
  <si>
    <t xml:space="preserve">HOWI 999 </t>
  </si>
  <si>
    <t xml:space="preserve">HOWI 799 </t>
  </si>
  <si>
    <t>Unlimited Business Plans</t>
  </si>
  <si>
    <t>Unlimited Home Plans</t>
  </si>
  <si>
    <t>Sl. No.</t>
  </si>
  <si>
    <t>Tariff applicable for Gujrat,Maharashtra and Andhra Pradesh are as follows:</t>
  </si>
  <si>
    <t>One Month</t>
  </si>
  <si>
    <t>Security Deposit For WiMax Service</t>
  </si>
  <si>
    <t>Not Available</t>
  </si>
  <si>
    <t>Static IP Address (On Request)</t>
  </si>
  <si>
    <t>1 / 5 MB</t>
  </si>
  <si>
    <t>Not Applicable</t>
  </si>
  <si>
    <t>Additional usage charges beyond free limit (Rs./MB)</t>
  </si>
  <si>
    <t>4.0 GB</t>
  </si>
  <si>
    <t>1.0 GB</t>
  </si>
  <si>
    <t>400 MB</t>
  </si>
  <si>
    <t>Free usage per month</t>
  </si>
  <si>
    <t>FMC for USB Dongle provided by BSNL in Rs.</t>
  </si>
  <si>
    <t>FMC for Indoor &amp; Outdoor CPE by BSNL in Rs.</t>
  </si>
  <si>
    <t>Activation/Installation chares in Rs.</t>
  </si>
  <si>
    <t>BUWI UL</t>
  </si>
  <si>
    <t>HOWI 750</t>
  </si>
  <si>
    <t>WI 750</t>
  </si>
  <si>
    <t>WI 350</t>
  </si>
  <si>
    <t>WI 220</t>
  </si>
  <si>
    <t>Unlimited Business Plans Tariff in Rs.</t>
  </si>
  <si>
    <t>Limited Plans Tariff in Rs.</t>
  </si>
  <si>
    <t>Move to Contents</t>
  </si>
  <si>
    <t>BWA Tariff Plans</t>
  </si>
  <si>
    <t>Tonse Analysis: 2G, 3G data tariff comparison</t>
  </si>
  <si>
    <t>In Deployment</t>
  </si>
  <si>
    <t>Verizon Wireless</t>
  </si>
  <si>
    <t>USA</t>
  </si>
  <si>
    <t>Telekom Slovenije</t>
  </si>
  <si>
    <t>Slovenia</t>
  </si>
  <si>
    <t>US Cellular</t>
  </si>
  <si>
    <t>C-Spire</t>
  </si>
  <si>
    <t>Trialling</t>
  </si>
  <si>
    <t>T Mobiles</t>
  </si>
  <si>
    <t xml:space="preserve">Austria </t>
  </si>
  <si>
    <t>Sprint</t>
  </si>
  <si>
    <t>MetroPCS</t>
  </si>
  <si>
    <t>AT&amp;T</t>
  </si>
  <si>
    <t>UAE</t>
  </si>
  <si>
    <t>Tele2</t>
  </si>
  <si>
    <t>Sweden</t>
  </si>
  <si>
    <t>KT</t>
  </si>
  <si>
    <t>South Korea</t>
  </si>
  <si>
    <t>CSL</t>
  </si>
  <si>
    <t>Hong Kong</t>
  </si>
  <si>
    <t>Planned</t>
  </si>
  <si>
    <t>NTT Docomo</t>
  </si>
  <si>
    <t>Japan</t>
  </si>
  <si>
    <t>Starhub</t>
  </si>
  <si>
    <t>Singapore</t>
  </si>
  <si>
    <t>E Plus</t>
  </si>
  <si>
    <t>Germany</t>
  </si>
  <si>
    <t>China Mobiles</t>
  </si>
  <si>
    <t>China</t>
  </si>
  <si>
    <t>RIL</t>
  </si>
  <si>
    <t>India</t>
  </si>
  <si>
    <t>Canada</t>
  </si>
  <si>
    <t>Launched</t>
  </si>
  <si>
    <t>LG U+</t>
  </si>
  <si>
    <t>SK Telecom</t>
  </si>
  <si>
    <t>Status</t>
  </si>
  <si>
    <t>Operator</t>
  </si>
  <si>
    <t>Country</t>
  </si>
  <si>
    <t>Global: VoLTE Status</t>
  </si>
  <si>
    <t>Russia</t>
  </si>
  <si>
    <t>Sasktel</t>
  </si>
  <si>
    <t>EE</t>
  </si>
  <si>
    <t>UK</t>
  </si>
  <si>
    <t>Optus</t>
  </si>
  <si>
    <t>Azercell</t>
  </si>
  <si>
    <t>Saudi Arabia</t>
  </si>
  <si>
    <t>O2</t>
  </si>
  <si>
    <t>Routers</t>
  </si>
  <si>
    <t>Smartphones</t>
  </si>
  <si>
    <t>Module</t>
  </si>
  <si>
    <t>Tablets</t>
  </si>
  <si>
    <t>USB Modem</t>
  </si>
  <si>
    <t>Camera</t>
  </si>
  <si>
    <t>Dongles</t>
  </si>
  <si>
    <t>Routers including personal hotspots</t>
  </si>
  <si>
    <t>Femtocell</t>
  </si>
  <si>
    <t>PC Cards</t>
  </si>
  <si>
    <t>Notebooks</t>
  </si>
  <si>
    <t>Modules</t>
  </si>
  <si>
    <t>1900 MHz (Band 39)</t>
  </si>
  <si>
    <t>2600 MHz (Band 41)</t>
  </si>
  <si>
    <t xml:space="preserve">2600 MHz (Band 38)  </t>
  </si>
  <si>
    <t>2300 MHz (Band 40)</t>
  </si>
  <si>
    <t>LTE TDD</t>
  </si>
  <si>
    <t>900 MHz (Band 8)</t>
  </si>
  <si>
    <t>AWS (Band 4)</t>
  </si>
  <si>
    <t>2100 MHz (Band 1)</t>
  </si>
  <si>
    <t>700 MHz 12,17</t>
  </si>
  <si>
    <t>800/1800/2600 MHz</t>
  </si>
  <si>
    <t>2600 MHz (Band 7)</t>
  </si>
  <si>
    <t>1800 MHz (Band 3)</t>
  </si>
  <si>
    <t>800 MHz (Band 20)</t>
  </si>
  <si>
    <t>LTE FDD</t>
  </si>
  <si>
    <t>LTE Deployment Status:</t>
  </si>
  <si>
    <t>LTE</t>
  </si>
  <si>
    <t>3G Tariff Plans</t>
  </si>
  <si>
    <t xml:space="preserve">Tariffs </t>
  </si>
  <si>
    <t>Global:VOLTE Status</t>
  </si>
  <si>
    <t xml:space="preserve">Market Segments addressed by LTE user devices </t>
  </si>
  <si>
    <t>Global LTE Deployment Status</t>
  </si>
  <si>
    <t>MTS Mi-Fi</t>
  </si>
  <si>
    <t>INR 2,299</t>
  </si>
  <si>
    <t>K3800</t>
  </si>
  <si>
    <t>INR 1,500</t>
  </si>
  <si>
    <t>D-Link</t>
  </si>
  <si>
    <t>DWM-156</t>
  </si>
  <si>
    <t>D-Link DWM-156 3.75G HSUPA is a USB dongle with data transfer speeds up to 7.2 Mbps downlink and 5.76 Mbps uplink, it works in GSM band 850/900/1800/1900 MHz and UMTS/HSUPA BAND 850/1900/2100 MHz or 900/1900/2100 MHz, external memory up to 32 GB, while connected to internet users can transfer data, stream media, and send SMS messages.</t>
  </si>
  <si>
    <t>DWM-730</t>
  </si>
  <si>
    <t>INR 1,599</t>
  </si>
  <si>
    <t>INR 4,499</t>
  </si>
  <si>
    <t>Airtel 4G LTE tariff for Kolkata, Bangalore, Pune, Chandigarh, Mohali &amp; Panchkula</t>
  </si>
  <si>
    <t>3p/10kb</t>
  </si>
  <si>
    <t xml:space="preserve"> Post free usage </t>
  </si>
  <si>
    <t>Special recharge</t>
  </si>
  <si>
    <t>Second recharge</t>
  </si>
  <si>
    <t>Post free usage</t>
  </si>
  <si>
    <t>Type</t>
  </si>
  <si>
    <t>Enjoy Free unlimited browsing</t>
  </si>
  <si>
    <t>3G Datacard Pre-paid tariff</t>
  </si>
  <si>
    <t>3G Data-card Post-paid tariff</t>
  </si>
  <si>
    <t>INR 950</t>
  </si>
  <si>
    <t>INR 250</t>
  </si>
  <si>
    <t>Long Validity packs</t>
  </si>
  <si>
    <t xml:space="preserve">BBNL </t>
  </si>
  <si>
    <t>To invite bids from GPON suppliers for broadband penetration project</t>
  </si>
  <si>
    <t xml:space="preserve">Domestic GPON vendors, including Tejas Networks, ITI, VMC Systems, Bharat Electronics, Sai Infosystems, United Telecoms, Himachal Futuristic Communications and the Indian units of a clutch of foreign vendors such as Huawei, ZTE and Ericsson have participated in the pre-bid conference recently called by BBN. </t>
  </si>
  <si>
    <t>D-Link DWM-730 is a portable HSPA+ router with power bank, it has data transfer speed of 21.6 Mbps downlink and 5.76 Mbps uplink, it works in GSM band 850 / 900 / 1800 / 1900 MHz and UMTS/HSDPA Band 850/900/1900/2100 MHz, it supports 802.11g/b wireless LAN with WEP 64-bit/128-bit, WPA-PSK Auto(TKIP/AES), WAP2-PSK Auto(TKIP/AES) wireless security, it offers hotspot connectivity to 8 users.</t>
  </si>
  <si>
    <t xml:space="preserve">Vodafone India launched a 3G dongle, it offers data transfer speeds up to 14.4 Mbps downlink and 5.76 Mbps uplink, expandable memory up to 32 GB, it works in GSM quad bands 850/900/1800/1900 MHz and UMTS 2100 MHz  </t>
  </si>
  <si>
    <t>MTS launched Mi-Fi USB dongle, it is powered by Qualcomm MDM6600 chipset which supports speeds up to 14.7Mbps/5.4Mbps bandwidth over EVDO Rev.B 800/1900 MHz, it has Wi-Fi hotspot support which offers connectivity to 5 devices, it can also be connected to car charger which creates mobile Wi-Fi zone.</t>
  </si>
  <si>
    <t>Networking vendor Netgear has introduced new Wi-Fi router to its family of 802.11ac wireless products with R6100 Wi-Fi router. The R6100 is a dual band router that supports combined Wi-Fi speeds up to 1200 Mbps (300 Mbps at 2.4 GHz 802.11n + 867 Mbps at 5 GHz 802.11ac) with fast Ethernet wired connections. The router is DLNA-ready and can stream to any DLNA-compatible device including smart TVs, Blu-ray players, media players, game consoles, handheld devices, tablets and more. The 2.4 GHz band supports legacy devices and can also support devices such as MacBook Air and smartphones such as Samsung Galaxy S4 and HTC One.</t>
  </si>
  <si>
    <t xml:space="preserve">Micromax has launched a new 3G USB modem, MMX377G, that claims to offer download speeds up to 14.4 mbps.
&gt;&gt;The USB modem is powered by MediaTek MT6280 3G/HSPA+ and supports voice calling and SMS in addition to data on HSPA/ UMTS/ Edge networks on 900/ 1800/ 2100 MHz frequency bands.
&gt;&gt;It supports upload speeds of up to 5.76 mbps. It offers plug and play functionality and automatic installation, so the device can be put to use without any prior installation. The card supports any operator's SIM card.
&gt;&gt;The YouTube-branded USB modem comes with a dialer software that opens a YouTube tab which shows weekly top 10 YouTube music videos  The device also includes a T-Flash memory reader which is expandable up to 32GB. </t>
  </si>
  <si>
    <t>Spain</t>
  </si>
  <si>
    <t>Australia</t>
  </si>
  <si>
    <t xml:space="preserve">            BWA Tariff Plans</t>
  </si>
  <si>
    <t>INR 25 billion to INR 30 billion</t>
  </si>
  <si>
    <t>Bharat Broadband Network is set to invite bids by early August for INR 25 billion to 30 billion order to supply devices which carry voice, data and video signals over a fiber-optic broadband network at very high speeds. The devices, known as Gigabit Passive Optical Network, or GPON systems, will be used for taking high-speed Internet to the hinterlands to expand the penetration of high-speed Internet.</t>
  </si>
  <si>
    <t>INTERNET</t>
  </si>
  <si>
    <t>Internet Market Share-Top 10 ISP's</t>
  </si>
  <si>
    <t>Internet - Subscriber Growth</t>
  </si>
  <si>
    <t>Broadband - Subscriber Growth</t>
  </si>
  <si>
    <t>Internet Access (Broadband) - Technologies &amp; Market Share</t>
  </si>
  <si>
    <t>Speed Category wise data on Internet/broadband subscribers for top 10 States</t>
  </si>
  <si>
    <t xml:space="preserve">Subscribers - Leased Line </t>
  </si>
  <si>
    <t>Wireless Data Subscribers</t>
  </si>
  <si>
    <t>Revenue From ISP operations in India</t>
  </si>
  <si>
    <t>Internet Telephony</t>
  </si>
  <si>
    <t>MOU - Internet Telephony</t>
  </si>
  <si>
    <t>List Of ISP's Providing Internet Telephony Services</t>
  </si>
  <si>
    <t>List of Service Providers with Subscriber Base</t>
  </si>
  <si>
    <t>Internet Market Share of Top 10 ISP's</t>
  </si>
  <si>
    <t>ISP</t>
  </si>
  <si>
    <t>Subs Dec'12</t>
  </si>
  <si>
    <t>Subs Mar'13</t>
  </si>
  <si>
    <t>MTNL</t>
  </si>
  <si>
    <t>Reliance Communication</t>
  </si>
  <si>
    <t>Total of top 10 ISP's</t>
  </si>
  <si>
    <t>Grand Total</t>
  </si>
  <si>
    <t>India Internet Subscribers in million</t>
  </si>
  <si>
    <t>Internet Subscribers  Growth</t>
  </si>
  <si>
    <t>Quarter Ended</t>
  </si>
  <si>
    <t>Jun '11</t>
  </si>
  <si>
    <t>Dec 11</t>
  </si>
  <si>
    <t>Mar'12</t>
  </si>
  <si>
    <t>Jun'12</t>
  </si>
  <si>
    <t>Sept'12</t>
  </si>
  <si>
    <t>Dec'12</t>
  </si>
  <si>
    <t>Mar'13</t>
  </si>
  <si>
    <t>Subscribers</t>
  </si>
  <si>
    <t>Growth In %</t>
  </si>
  <si>
    <t>Subscribers excluding Internet access by wireless phone users</t>
  </si>
  <si>
    <t>India Broadband Subscriber Growth</t>
  </si>
  <si>
    <t>Broadband Subscribers  Growth</t>
  </si>
  <si>
    <t>Qtr Ended</t>
  </si>
  <si>
    <t>Sep'11</t>
  </si>
  <si>
    <t>Dec '11</t>
  </si>
  <si>
    <t>Subscribers   in Million's</t>
  </si>
  <si>
    <t xml:space="preserve">India Leased Line Subscribers </t>
  </si>
  <si>
    <t>Leased Line Subscribers</t>
  </si>
  <si>
    <t>Quarter Ending</t>
  </si>
  <si>
    <t>Dec'11</t>
  </si>
  <si>
    <t>Growth (%)</t>
  </si>
  <si>
    <r>
      <rPr>
        <b/>
        <sz val="11"/>
        <color rgb="FF000000"/>
        <rFont val="Calibri"/>
        <family val="2"/>
        <scheme val="minor"/>
      </rPr>
      <t>Name</t>
    </r>
    <r>
      <rPr>
        <sz val="11"/>
        <color theme="1"/>
        <rFont val="Calibri"/>
        <family val="2"/>
        <scheme val="minor"/>
      </rPr>
      <t xml:space="preserve"> </t>
    </r>
    <r>
      <rPr>
        <b/>
        <sz val="11"/>
        <color rgb="FF000000"/>
        <rFont val="Calibri"/>
        <family val="2"/>
        <scheme val="minor"/>
      </rPr>
      <t>of</t>
    </r>
    <r>
      <rPr>
        <sz val="11"/>
        <color theme="1"/>
        <rFont val="Calibri"/>
        <family val="2"/>
        <scheme val="minor"/>
      </rPr>
      <t xml:space="preserve"> </t>
    </r>
    <r>
      <rPr>
        <b/>
        <sz val="11"/>
        <color rgb="FF000000"/>
        <rFont val="Calibri"/>
        <family val="2"/>
        <scheme val="minor"/>
      </rPr>
      <t>the</t>
    </r>
    <r>
      <rPr>
        <sz val="11"/>
        <color theme="1"/>
        <rFont val="Calibri"/>
        <family val="2"/>
        <scheme val="minor"/>
      </rPr>
      <t xml:space="preserve"> </t>
    </r>
    <r>
      <rPr>
        <b/>
        <sz val="11"/>
        <color rgb="FF000000"/>
        <rFont val="Calibri"/>
        <family val="2"/>
        <scheme val="minor"/>
      </rPr>
      <t>State</t>
    </r>
  </si>
  <si>
    <t>Total Subscribers</t>
  </si>
  <si>
    <r>
      <t>Andhra</t>
    </r>
    <r>
      <rPr>
        <sz val="12"/>
        <color theme="1"/>
        <rFont val="Calibri"/>
        <family val="2"/>
        <scheme val="minor"/>
      </rPr>
      <t xml:space="preserve"> </t>
    </r>
    <r>
      <rPr>
        <sz val="12"/>
        <color rgb="FF000000"/>
        <rFont val="Calibri"/>
        <family val="2"/>
        <scheme val="minor"/>
      </rPr>
      <t>Pradesh</t>
    </r>
  </si>
  <si>
    <t>Assam</t>
  </si>
  <si>
    <t>Chennai</t>
  </si>
  <si>
    <t>Delhi</t>
  </si>
  <si>
    <r>
      <t xml:space="preserve">       Gujarat</t>
    </r>
    <r>
      <rPr>
        <sz val="12"/>
        <color theme="1"/>
        <rFont val="Calibri"/>
        <family val="2"/>
        <scheme val="minor"/>
      </rPr>
      <t xml:space="preserve"> </t>
    </r>
    <r>
      <rPr>
        <sz val="12"/>
        <color rgb="FF000000"/>
        <rFont val="Calibri"/>
        <family val="2"/>
        <scheme val="minor"/>
      </rPr>
      <t>(Including</t>
    </r>
    <r>
      <rPr>
        <sz val="12"/>
        <color theme="1"/>
        <rFont val="Calibri"/>
        <family val="2"/>
        <scheme val="minor"/>
      </rPr>
      <t xml:space="preserve"> </t>
    </r>
    <r>
      <rPr>
        <sz val="12"/>
        <color rgb="FF000000"/>
        <rFont val="Calibri"/>
        <family val="2"/>
        <scheme val="minor"/>
      </rPr>
      <t>Dadar</t>
    </r>
    <r>
      <rPr>
        <sz val="12"/>
        <color theme="1"/>
        <rFont val="Calibri"/>
        <family val="2"/>
        <scheme val="minor"/>
      </rPr>
      <t xml:space="preserve"> 
</t>
    </r>
    <r>
      <rPr>
        <sz val="12"/>
        <color rgb="FF000000"/>
        <rFont val="Calibri"/>
        <family val="2"/>
        <scheme val="minor"/>
      </rPr>
      <t>and</t>
    </r>
    <r>
      <rPr>
        <sz val="12"/>
        <color theme="1"/>
        <rFont val="Calibri"/>
        <family val="2"/>
        <scheme val="minor"/>
      </rPr>
      <t xml:space="preserve"> </t>
    </r>
    <r>
      <rPr>
        <sz val="12"/>
        <color rgb="FF000000"/>
        <rFont val="Calibri"/>
        <family val="2"/>
        <scheme val="minor"/>
      </rPr>
      <t>Nagar Haveli)</t>
    </r>
  </si>
  <si>
    <t>Haryana</t>
  </si>
  <si>
    <r>
      <t>Himachal</t>
    </r>
    <r>
      <rPr>
        <sz val="12"/>
        <color theme="1"/>
        <rFont val="Calibri"/>
        <family val="2"/>
        <scheme val="minor"/>
      </rPr>
      <t xml:space="preserve"> </t>
    </r>
    <r>
      <rPr>
        <sz val="12"/>
        <color rgb="FF000000"/>
        <rFont val="Calibri"/>
        <family val="2"/>
        <scheme val="minor"/>
      </rPr>
      <t>Pradesh</t>
    </r>
  </si>
  <si>
    <t>J&amp;K</t>
  </si>
  <si>
    <t>Karnataka</t>
  </si>
  <si>
    <t>Kerala</t>
  </si>
  <si>
    <t>Kolkata</t>
  </si>
  <si>
    <t>Mumbai</t>
  </si>
  <si>
    <r>
      <t>North</t>
    </r>
    <r>
      <rPr>
        <sz val="12"/>
        <color theme="1"/>
        <rFont val="Calibri"/>
        <family val="2"/>
        <scheme val="minor"/>
      </rPr>
      <t xml:space="preserve"> </t>
    </r>
    <r>
      <rPr>
        <sz val="12"/>
        <color rgb="FF000000"/>
        <rFont val="Calibri"/>
        <family val="2"/>
        <scheme val="minor"/>
      </rPr>
      <t>East</t>
    </r>
  </si>
  <si>
    <t>Orissa</t>
  </si>
  <si>
    <t>Punjab</t>
  </si>
  <si>
    <t>Rajasthan</t>
  </si>
  <si>
    <r>
      <t>Uttar</t>
    </r>
    <r>
      <rPr>
        <sz val="12"/>
        <color theme="1"/>
        <rFont val="Calibri"/>
        <family val="2"/>
        <scheme val="minor"/>
      </rPr>
      <t xml:space="preserve"> </t>
    </r>
    <r>
      <rPr>
        <sz val="12"/>
        <color rgb="FF000000"/>
        <rFont val="Calibri"/>
        <family val="2"/>
        <scheme val="minor"/>
      </rPr>
      <t>Pradesh</t>
    </r>
  </si>
  <si>
    <r>
      <t>West</t>
    </r>
    <r>
      <rPr>
        <sz val="12"/>
        <color theme="1"/>
        <rFont val="Calibri"/>
        <family val="2"/>
        <scheme val="minor"/>
      </rPr>
      <t xml:space="preserve"> </t>
    </r>
    <r>
      <rPr>
        <sz val="12"/>
        <color rgb="FF000000"/>
        <rFont val="Calibri"/>
        <family val="2"/>
        <scheme val="minor"/>
      </rPr>
      <t>Bengal</t>
    </r>
  </si>
  <si>
    <r>
      <rPr>
        <b/>
        <sz val="12"/>
        <color rgb="FF000000"/>
        <rFont val="Calibri"/>
        <family val="2"/>
        <scheme val="minor"/>
      </rPr>
      <t>Total</t>
    </r>
  </si>
  <si>
    <t>Source : TRAI</t>
  </si>
  <si>
    <t>Growth Trends of Wireless Data Subscribers</t>
  </si>
  <si>
    <t>Mar '13</t>
  </si>
  <si>
    <t>Subscribers(million)</t>
  </si>
  <si>
    <t xml:space="preserve">ISP Operations -Revenue </t>
  </si>
  <si>
    <t>Revenue From ISP Operations in India  (crore)</t>
  </si>
  <si>
    <t xml:space="preserve">Quarter </t>
  </si>
  <si>
    <t xml:space="preserve">Revenue </t>
  </si>
  <si>
    <t>QoQ Growth</t>
  </si>
  <si>
    <t>Subs in Lakhs</t>
  </si>
  <si>
    <t>&lt; 256 Kbps</t>
  </si>
  <si>
    <t>&gt;256kbps-2Mbps</t>
  </si>
  <si>
    <t>Total</t>
  </si>
  <si>
    <t>Maharashtra</t>
  </si>
  <si>
    <t>Tamil Nadu</t>
  </si>
  <si>
    <t>AP</t>
  </si>
  <si>
    <t>Gujarat</t>
  </si>
  <si>
    <t>West Bengal</t>
  </si>
  <si>
    <t>Uttar Pradesh</t>
  </si>
  <si>
    <t>Broadband Access Technology wise Market Share</t>
  </si>
  <si>
    <t>Technology</t>
  </si>
  <si>
    <t>DSL</t>
  </si>
  <si>
    <t>Cable Modem</t>
  </si>
  <si>
    <t>Ethernet/LAN</t>
  </si>
  <si>
    <t>Wireless</t>
  </si>
  <si>
    <t>Fiber</t>
  </si>
  <si>
    <t>Leased Line</t>
  </si>
  <si>
    <t>Market Share (%)</t>
  </si>
  <si>
    <t>Internet Access (including Broadband) - Technologies &amp; Market Share</t>
  </si>
  <si>
    <t>Subscribers
(million)</t>
  </si>
  <si>
    <t>Dialup</t>
  </si>
  <si>
    <t>Others
 (including Cyber café)</t>
  </si>
  <si>
    <t xml:space="preserve">Bihar
</t>
  </si>
  <si>
    <t xml:space="preserve">Karnataka
</t>
  </si>
  <si>
    <t xml:space="preserve">Kerala
</t>
  </si>
  <si>
    <t xml:space="preserve">Kolkata
</t>
  </si>
  <si>
    <t xml:space="preserve">Rajasthan
</t>
  </si>
  <si>
    <t xml:space="preserve">Tamil Nadu
</t>
  </si>
  <si>
    <t xml:space="preserve">Delhi
</t>
  </si>
  <si>
    <t xml:space="preserve">Mumbai
</t>
  </si>
  <si>
    <t xml:space="preserve">Gujarat
</t>
  </si>
  <si>
    <t xml:space="preserve">All India
</t>
  </si>
  <si>
    <t>Tikona Digital Networks</t>
  </si>
  <si>
    <t>All India</t>
  </si>
  <si>
    <t xml:space="preserve">Asianet Satellite Communications Ltd.
</t>
  </si>
  <si>
    <t>Zylog Systems(India) Ltd.</t>
  </si>
  <si>
    <t xml:space="preserve">ROTN
</t>
  </si>
  <si>
    <t>MoU- Internet Telephony</t>
  </si>
  <si>
    <t xml:space="preserve">Minutes Of Usage - Internet Telephony </t>
  </si>
  <si>
    <t>MoU (Million Minutes)</t>
  </si>
  <si>
    <t xml:space="preserve"> List Of ISP's Providing Internet Telephony Services</t>
  </si>
  <si>
    <t>A</t>
  </si>
  <si>
    <t>Apna Telelink Ltd.</t>
  </si>
  <si>
    <t>Asianet Satellite Communications Ltd.</t>
  </si>
  <si>
    <t>B</t>
  </si>
  <si>
    <t>Blazenet Ltd.</t>
  </si>
  <si>
    <t>C</t>
  </si>
  <si>
    <t xml:space="preserve">Citycom Networks Pvt. Ltd.
</t>
  </si>
  <si>
    <t>Cordia LT Communications Pvt Ltd</t>
  </si>
  <si>
    <t>Data Infosys Ltd.</t>
  </si>
  <si>
    <t xml:space="preserve">delDSL Internet Pvt Ltd
</t>
  </si>
  <si>
    <t>Digital2Virtual ISP Pvt. Ltd.</t>
  </si>
  <si>
    <t xml:space="preserve">Karuturi Telecom Private Limited(Estel Communications Pvt. Ltd).
</t>
  </si>
  <si>
    <t>Manipal Ecommerce Ltd.</t>
  </si>
  <si>
    <t>My Own Infotech Pvt. Ltd</t>
  </si>
  <si>
    <t xml:space="preserve">Opto Network Pvt. Ltd.
</t>
  </si>
  <si>
    <t>Pulse Telesystems Pvt. Ltd.</t>
  </si>
  <si>
    <t>Sify Technologies Ltd.</t>
  </si>
  <si>
    <t>Swiftmail Communications Ltd.</t>
  </si>
  <si>
    <t>Trikon Electronics Pvt. Ltd.</t>
  </si>
  <si>
    <t>World Phone Internet Services Pvt Ltd</t>
  </si>
  <si>
    <t>You Broadband &amp; Cable India Private Limited</t>
  </si>
  <si>
    <t xml:space="preserve">SL. No.
</t>
  </si>
  <si>
    <r>
      <t xml:space="preserve">Name of ISP                                                                                                                                                                          </t>
    </r>
    <r>
      <rPr>
        <i/>
        <sz val="9"/>
        <color theme="1"/>
        <rFont val="Calibri"/>
        <family val="2"/>
      </rPr>
      <t>(Note: * indicates ISP not submitted data)</t>
    </r>
  </si>
  <si>
    <t xml:space="preserve">Category
</t>
  </si>
  <si>
    <t xml:space="preserve">Geographi cal Area
of
Operation
</t>
  </si>
  <si>
    <t>Color indicates ISP's Providing Internet Telephony Services</t>
  </si>
  <si>
    <t xml:space="preserve">ABT Ltd.
</t>
  </si>
  <si>
    <t xml:space="preserve">C
</t>
  </si>
  <si>
    <t xml:space="preserve">Coimbatore
SSA
</t>
  </si>
  <si>
    <t xml:space="preserve">Adya Tech One Services Pvt Ltd
</t>
  </si>
  <si>
    <t xml:space="preserve">Ghaziabad
</t>
  </si>
  <si>
    <t xml:space="preserve">Aeroway Networks Pvt Ltd
</t>
  </si>
  <si>
    <t xml:space="preserve">Mysore SSA
</t>
  </si>
  <si>
    <t xml:space="preserve">Amber Online Services Ltd.
</t>
  </si>
  <si>
    <t xml:space="preserve">B
</t>
  </si>
  <si>
    <t xml:space="preserve">Andhra
Pradesh
</t>
  </si>
  <si>
    <t xml:space="preserve">Ankhnet Informations Pvt. Ltd
</t>
  </si>
  <si>
    <t xml:space="preserve">Alliance Broadband Services Pvt. Ltd.
</t>
  </si>
  <si>
    <t xml:space="preserve">Apna Telelink Ltd.
</t>
  </si>
  <si>
    <t xml:space="preserve">Jalandhar
</t>
  </si>
  <si>
    <t xml:space="preserve">Astro Network India Pvt. Ltd.
</t>
  </si>
  <si>
    <t xml:space="preserve">A
</t>
  </si>
  <si>
    <t xml:space="preserve">AT&amp;T Global Network Services India Private Limited
</t>
  </si>
  <si>
    <t xml:space="preserve">Atria Convergence Technologies Pvt. Ltd.
</t>
  </si>
  <si>
    <t xml:space="preserve">Beam Telecom Pvt. Ltd.
</t>
  </si>
  <si>
    <t xml:space="preserve">Bharat Sanchar Nigam Ltd.
</t>
  </si>
  <si>
    <t xml:space="preserve">Bharti Airtel Ltd.
</t>
  </si>
  <si>
    <t>All lndia</t>
  </si>
  <si>
    <t xml:space="preserve">Bhiwani Communications Pvt. Ltd.
</t>
  </si>
  <si>
    <t xml:space="preserve">Rohtak
</t>
  </si>
  <si>
    <t xml:space="preserve">Bhupati Hotels Pvt Ltd
</t>
  </si>
  <si>
    <t xml:space="preserve">Blazenet Ltd.
</t>
  </si>
  <si>
    <t>Bohra Pratisthan Pvt. Ltd</t>
  </si>
  <si>
    <t xml:space="preserve">Udaipur
SSA
</t>
  </si>
  <si>
    <t xml:space="preserve">Broadband Pacenet (I) Pvt. Ltd
</t>
  </si>
  <si>
    <t>Capture Network Systems Pvt. Ltd.</t>
  </si>
  <si>
    <t xml:space="preserve">Centre for Development of Advanced Computing, C-DAC
</t>
  </si>
  <si>
    <t xml:space="preserve">Ghaziabad
SSA
</t>
  </si>
  <si>
    <t xml:space="preserve">Chandra Net Pvt. Limited
</t>
  </si>
  <si>
    <t xml:space="preserve">Ahmedabad
</t>
  </si>
  <si>
    <t xml:space="preserve">Chemical And Metallurgical Design Co. Ltd
</t>
  </si>
  <si>
    <t xml:space="preserve">City Online Services Ltd
</t>
  </si>
  <si>
    <t>AndhraPradesh &amp; Karnataka</t>
  </si>
  <si>
    <t xml:space="preserve">CJ Online Pvt. Ltd.
</t>
  </si>
  <si>
    <t>Ghaziabad</t>
  </si>
  <si>
    <t xml:space="preserve">CJM Consultancy Services Pvt. Ltd.
</t>
  </si>
  <si>
    <t>Compucom (I) Pvt LTd</t>
  </si>
  <si>
    <t>Jaipur</t>
  </si>
  <si>
    <t xml:space="preserve">Conjoinix Technologies Pvt Ltd
</t>
  </si>
  <si>
    <t xml:space="preserve">J&amp;K, Chandigarh
</t>
  </si>
  <si>
    <t xml:space="preserve">Cordia LT Communications Pvt Ltd
</t>
  </si>
  <si>
    <t xml:space="preserve">Data Infosys Ltd.
</t>
  </si>
  <si>
    <t xml:space="preserve">Delhi &amp; Gurgaon
</t>
  </si>
  <si>
    <t xml:space="preserve">DEN Networks Ltd
</t>
  </si>
  <si>
    <t>Descon Ltd</t>
  </si>
  <si>
    <t xml:space="preserve">Kolkata &amp; West Bengal
</t>
  </si>
  <si>
    <t>Digital Network associates Pvt Ltd</t>
  </si>
  <si>
    <t>Devas Multimedia Pvt.Ltd</t>
  </si>
  <si>
    <t xml:space="preserve">Bengalore &amp;
karnataka
</t>
  </si>
  <si>
    <t xml:space="preserve">Digital2Virtual ISP Pvt. Ltd.
</t>
  </si>
  <si>
    <t xml:space="preserve">Dishnet Wireless Ltd
</t>
  </si>
  <si>
    <t xml:space="preserve">Dreamzcraft Info Solutions Pvt Ltd
</t>
  </si>
  <si>
    <t xml:space="preserve">Dehradun
SSA
</t>
  </si>
  <si>
    <t>Dream Plus Multi Services Pvt Ltd</t>
  </si>
  <si>
    <t xml:space="preserve">D-Vois Broadband Private Limited
</t>
  </si>
  <si>
    <t xml:space="preserve">All India/Karnataka
</t>
  </si>
  <si>
    <t xml:space="preserve">Equant Network Services India Pvt. Ltd.
</t>
  </si>
  <si>
    <t xml:space="preserve">ERNET India
</t>
  </si>
  <si>
    <t xml:space="preserve">Eronet Broadband Service India Pvt. Ltd.
</t>
  </si>
  <si>
    <t xml:space="preserve">Erode
</t>
  </si>
  <si>
    <t xml:space="preserve">Essel Shyam Communications Limited 
</t>
  </si>
  <si>
    <t>Financial Technologies
Communications Ltd.</t>
  </si>
  <si>
    <t>Five Network Solutions(P) Ltd</t>
  </si>
  <si>
    <t xml:space="preserve">F/X WirelessTechnology Services Pvt. Ltd.
</t>
  </si>
  <si>
    <t xml:space="preserve">Geocity Network Solutions Pvt. Ltd.
</t>
  </si>
  <si>
    <t xml:space="preserve">Godrej Infotech Ltd.
</t>
  </si>
  <si>
    <t xml:space="preserve">Gujarat Telelink Pvt Ltd
</t>
  </si>
  <si>
    <t xml:space="preserve">Guj Info Petro Ltd. (GIPL)
</t>
  </si>
  <si>
    <t xml:space="preserve">Harisree Cable Net Pvt. Ltd.
</t>
  </si>
  <si>
    <t xml:space="preserve">Kannur SSA
</t>
  </si>
  <si>
    <t xml:space="preserve">Hathway Cable &amp; Datacom Pvt. Ltd.
</t>
  </si>
  <si>
    <t xml:space="preserve">Hathway Bhawani Cabletel &amp; Datacom Pvt. Ltd.
</t>
  </si>
  <si>
    <t xml:space="preserve">HCL Comnet Systems &amp; Services Ltd.
</t>
  </si>
  <si>
    <t xml:space="preserve">HFCL Infotel Ltd. (Quadrant  Televentures
Ltd)
</t>
  </si>
  <si>
    <t xml:space="preserve">Punjab Telecom Circle
</t>
  </si>
  <si>
    <t>Home Systems Pvt. Ltd</t>
  </si>
  <si>
    <t>Honesty Net Solutions (I) Pvt Ltd</t>
  </si>
  <si>
    <t xml:space="preserve">Hughes Communications India Ltd.
</t>
  </si>
  <si>
    <t xml:space="preserve">iCAN Solutions Private Limited
</t>
  </si>
  <si>
    <t xml:space="preserve">IKF Technologies Ltd
</t>
  </si>
  <si>
    <t xml:space="preserve">Indusind Media &amp; Communications Limited (In2cable (I) Ltd.)
</t>
  </si>
  <si>
    <t xml:space="preserve">Intermedia Cable Communication Pvt Ltd
</t>
  </si>
  <si>
    <t xml:space="preserve">Pune/Nasik
</t>
  </si>
  <si>
    <t xml:space="preserve">Infonet Comm Services Enterprises Pvt Ltd
</t>
  </si>
  <si>
    <t xml:space="preserve">Tamil Nadu
SSA
</t>
  </si>
  <si>
    <t xml:space="preserve">IOL Netcom Limited
</t>
  </si>
  <si>
    <t xml:space="preserve">Ishan Netsol Pvt Ltd
</t>
  </si>
  <si>
    <t xml:space="preserve">ISP Services (India) Pvt. Ltd.
</t>
  </si>
  <si>
    <t xml:space="preserve">Trichy
</t>
  </si>
  <si>
    <t xml:space="preserve">ISP Solutions India Pvt. Ltd.
</t>
  </si>
  <si>
    <t xml:space="preserve">Kappa Internet Services Pvt Ltd.
</t>
  </si>
  <si>
    <t xml:space="preserve">Kaizen Infonet Pvt Ltd
</t>
  </si>
  <si>
    <t xml:space="preserve">Kelnet Communication Services Pvt. Ltd
</t>
  </si>
  <si>
    <t xml:space="preserve">Trivandrum
</t>
  </si>
  <si>
    <t xml:space="preserve">Khetan Cable Network (P) Ltd
</t>
  </si>
  <si>
    <t xml:space="preserve">Indore SSA
</t>
  </si>
  <si>
    <t xml:space="preserve">Konark Infocomm Pvt Ltd
</t>
  </si>
  <si>
    <t xml:space="preserve">L&amp;T Finance Ltd.(L&amp;T Netcom Ltd.)
</t>
  </si>
  <si>
    <t xml:space="preserve">Limras Eronet Broadband Service Pvt Ltd
</t>
  </si>
  <si>
    <t>Madura Cable Net Pvt. Ltd.</t>
  </si>
  <si>
    <t xml:space="preserve">Madurai
SSA
</t>
  </si>
  <si>
    <t xml:space="preserve">Mahanagar Telephone Nigam Ltd.
</t>
  </si>
  <si>
    <t xml:space="preserve">Delhi &amp; Mumbai
</t>
  </si>
  <si>
    <t>Maple PC &amp; Peripherals Pvt Ltd</t>
  </si>
  <si>
    <t>Meghbela Cable &amp; Broadband Services (P) Ltd*</t>
  </si>
  <si>
    <t xml:space="preserve">Micky Online Pvt Ltd
</t>
  </si>
  <si>
    <t xml:space="preserve">Moradabad
</t>
  </si>
  <si>
    <t xml:space="preserve">Microsense Pvt. Ltd.
</t>
  </si>
  <si>
    <t xml:space="preserve">Multinet (Udaipur) Pvt. Ltd.
</t>
  </si>
  <si>
    <t xml:space="preserve">My Own Infotech Pvt. Ltd
</t>
  </si>
  <si>
    <t xml:space="preserve">Surat SSA
</t>
  </si>
  <si>
    <t>Narmada Cyberzone Pvt Ltd</t>
  </si>
  <si>
    <t>Nextra Teleservices Pvt. Ltd.</t>
  </si>
  <si>
    <t xml:space="preserve">Nelco Ltd.
</t>
  </si>
  <si>
    <t xml:space="preserve">Netcom Online Solutions India Pvt Ltd
</t>
  </si>
  <si>
    <t xml:space="preserve">NetMagic Solutions(P) Ltd.
</t>
  </si>
  <si>
    <t xml:space="preserve">Nettlinx Ltd.
</t>
  </si>
  <si>
    <t>Nextgen Communications Ltd(RPG Infotech Ltd).</t>
  </si>
  <si>
    <t xml:space="preserve">Nihar Internet Services (P) Ltd
</t>
  </si>
  <si>
    <t xml:space="preserve">Ghaziabad- SSA
</t>
  </si>
  <si>
    <t>Noida Software Technology Park Ltd.</t>
  </si>
  <si>
    <t xml:space="preserve">North East Dataa Network Pvt Ltd
</t>
  </si>
  <si>
    <t>Novanet Ltd.</t>
  </si>
  <si>
    <t>Oasis Cable Pvt Ltd</t>
  </si>
  <si>
    <t xml:space="preserve">Haridwar
SSA
</t>
  </si>
  <si>
    <t xml:space="preserve">Ortel Communication Ltd.
</t>
  </si>
  <si>
    <t xml:space="preserve">Orissa,W.B.
, Andhra Pradesh, Chattisgarh
</t>
  </si>
  <si>
    <t xml:space="preserve">Pacific Internet India Pvt. Ltd.
</t>
  </si>
  <si>
    <t>Pipetel Communications
Pvt. Ltd.</t>
  </si>
  <si>
    <t xml:space="preserve">Power Grid Corporation of India Ltd.
</t>
  </si>
  <si>
    <t xml:space="preserve">Primenet Global Ltd.
</t>
  </si>
  <si>
    <t xml:space="preserve">B &amp; C
</t>
  </si>
  <si>
    <t xml:space="preserve">Chennai &amp; Pondicherry
</t>
  </si>
  <si>
    <t xml:space="preserve">QBC Infotech Pvt. Ltd.
</t>
  </si>
  <si>
    <t xml:space="preserve">Quest Consultancy Pvt. Ltd.
</t>
  </si>
  <si>
    <t xml:space="preserve">Valsad SSA
</t>
  </si>
  <si>
    <t xml:space="preserve">Quick Online Pvt. Ltd.
</t>
  </si>
  <si>
    <t>RailTel Corporation of India Ltd.</t>
  </si>
  <si>
    <t xml:space="preserve">Rainbow Communications (India) Pvt Ltd
</t>
  </si>
  <si>
    <t xml:space="preserve">Salem SSA
</t>
  </si>
  <si>
    <t>Rajdhani Telecom Pvt. Ltd.</t>
  </si>
  <si>
    <t xml:space="preserve">Guwahati
</t>
  </si>
  <si>
    <t xml:space="preserve">Rajesh Multi Channel Pvt. Ltd.
</t>
  </si>
  <si>
    <t xml:space="preserve">Rajesh Patel Net Services Pvt. Ltd.
</t>
  </si>
  <si>
    <t xml:space="preserve">Indore(MP)
</t>
  </si>
  <si>
    <t xml:space="preserve">Reach Network India Pvt. Ltd.
</t>
  </si>
  <si>
    <t xml:space="preserve">Readylink Internet Services  Pvt Ltd
</t>
  </si>
  <si>
    <t xml:space="preserve">Reliance Communications 
</t>
  </si>
  <si>
    <t xml:space="preserve">Reliance Jio Infocomm Ltd
</t>
  </si>
  <si>
    <t xml:space="preserve">Rida Communication Pvt. Ltd.
</t>
  </si>
  <si>
    <t xml:space="preserve">Aligarh SSA
</t>
  </si>
  <si>
    <t xml:space="preserve">RS Broadband Service India Pvt Ltd
</t>
  </si>
  <si>
    <t xml:space="preserve">Sanchar Telenetwork Pvt Ltd
</t>
  </si>
  <si>
    <t xml:space="preserve">Bhavnagar
</t>
  </si>
  <si>
    <t xml:space="preserve">Spacenet Internet Services Pvt Ltd
</t>
  </si>
  <si>
    <t xml:space="preserve">Sab Industries Ltd. (Sab Infotech)
</t>
  </si>
  <si>
    <t xml:space="preserve">B,C
</t>
  </si>
  <si>
    <t xml:space="preserve">Punjab, Karnal, Ambala, Hisar
</t>
  </si>
  <si>
    <t xml:space="preserve">Sanyog Networks Pvt Ltd
</t>
  </si>
  <si>
    <t xml:space="preserve">Tripura SSA
</t>
  </si>
  <si>
    <t xml:space="preserve">Shri Vinayagaa Internet Pvt Ltd
</t>
  </si>
  <si>
    <t xml:space="preserve">Shyam Internet Services Ltd
</t>
  </si>
  <si>
    <t xml:space="preserve">Sify Technologies Ltd.
</t>
  </si>
  <si>
    <t>Siliguri Internet &amp; CableTV Pvt. Ltd.</t>
  </si>
  <si>
    <t xml:space="preserve">Software Technology Park of India(STPI)
</t>
  </si>
  <si>
    <t xml:space="preserve">Southern Online Bio Technologies Ltd.
</t>
  </si>
  <si>
    <t xml:space="preserve">Speed Online.net Pvt. Ltd.
</t>
  </si>
  <si>
    <t xml:space="preserve">Rajkot
</t>
  </si>
  <si>
    <t xml:space="preserve">Spectrum Softech Solutions Pvt. Ltd.
</t>
  </si>
  <si>
    <t xml:space="preserve">Ernakulam
SSA
</t>
  </si>
  <si>
    <t>Spectra Net ISP Network  Ltd(Punj Lloyd)</t>
  </si>
  <si>
    <t xml:space="preserve">S.S.Netcom Pvt Ltd
</t>
  </si>
  <si>
    <t xml:space="preserve">North East
Circle
</t>
  </si>
  <si>
    <t xml:space="preserve">Star Broadband Services (I) Pvt Ltd
</t>
  </si>
  <si>
    <t>STN Communication &amp; Advertising Pvt Ltd.</t>
  </si>
  <si>
    <t>Symbois Creations Pvt. Ltd.</t>
  </si>
  <si>
    <t xml:space="preserve">Nagaland
</t>
  </si>
  <si>
    <t>Sikka Broadband (P) Ltd.</t>
  </si>
  <si>
    <t>Sisam Technologies Pvt. Ltd.</t>
  </si>
  <si>
    <t>Sri Omkar Infocom Pvt Ltd</t>
  </si>
  <si>
    <t xml:space="preserve">Syscon Infoway Pvt Ltd
</t>
  </si>
  <si>
    <t xml:space="preserve">Swiftmail Communications Ltd.
</t>
  </si>
  <si>
    <t xml:space="preserve">Tarang Communications Pvt. Ltd.
</t>
  </si>
  <si>
    <t xml:space="preserve">Guwahati
SSA
</t>
  </si>
  <si>
    <t xml:space="preserve">Tata Communications Limited
</t>
  </si>
  <si>
    <t xml:space="preserve">Tatanet Services Ltd
</t>
  </si>
  <si>
    <t xml:space="preserve">Tata Teleservices (Maharashtra) Ltd.
</t>
  </si>
  <si>
    <t>Tata Internet Services Ltd.</t>
  </si>
  <si>
    <t>Tata Teleservices Limited</t>
  </si>
  <si>
    <t xml:space="preserve">Tikona Digital Networks Pvt Ltd
</t>
  </si>
  <si>
    <t>Tikona Infinet Ltd. (HCL Infinet Ltd.)</t>
  </si>
  <si>
    <t>Touch Net India Pvt. Ltd.</t>
  </si>
  <si>
    <t>Trans Virtual Pvt. Ltd.</t>
  </si>
  <si>
    <t xml:space="preserve">Trikon Electronics Pvt. Ltd.
</t>
  </si>
  <si>
    <t xml:space="preserve">Tulip Telecom Limited (Tulip IT Services Ltd.)
</t>
  </si>
  <si>
    <t xml:space="preserve">Urban Communications Infrastructure 
</t>
  </si>
  <si>
    <t>United Telecoms Ltd.</t>
  </si>
  <si>
    <t xml:space="preserve">Vainavi Industries Ltd
</t>
  </si>
  <si>
    <t xml:space="preserve">Value Healthcare Ltd.
</t>
  </si>
  <si>
    <t>Vasai Cable Pvt Ltd</t>
  </si>
  <si>
    <t>Vcare Call Centre India
Pvt. Ltd.</t>
  </si>
  <si>
    <t xml:space="preserve">Verizon Communications India Pvt. Ltd. (Worldcom Communications )
</t>
  </si>
  <si>
    <t>Virgo Global Media Ltd</t>
  </si>
  <si>
    <t xml:space="preserve">Vishwashakti Technologies Pvt Ltd
</t>
  </si>
  <si>
    <t>Hyderabad</t>
  </si>
  <si>
    <t xml:space="preserve">VIVA Communications Pvt Ltd(Mylai Karpagambal Information Systems (P) Ltd)
</t>
  </si>
  <si>
    <t xml:space="preserve">Vodafone Essar Gujarat Ltd.
</t>
  </si>
  <si>
    <t>Wan and Lan Internet Pvt. Ltd.</t>
  </si>
  <si>
    <t xml:space="preserve">West Bengal Electronics Industry Development Corp. Ltd.
</t>
  </si>
  <si>
    <t xml:space="preserve">Kolkata, WB
</t>
  </si>
  <si>
    <t xml:space="preserve">Wire and Wireless India Ltd.
</t>
  </si>
  <si>
    <t>Wish Net Pvt. Ltd.</t>
  </si>
  <si>
    <t xml:space="preserve">World Phone Internet Services Pvt Ltd
</t>
  </si>
  <si>
    <t xml:space="preserve">Yashash Cable Network Pvt Ltd
</t>
  </si>
  <si>
    <t xml:space="preserve">karnataka
</t>
  </si>
  <si>
    <t xml:space="preserve">You Broadband &amp; Cable India Private Limited
</t>
  </si>
  <si>
    <t>NSN (Nokia Solutions and Networks)</t>
  </si>
  <si>
    <t xml:space="preserve">Besides, the company also announced renewal of Customer Experience Management deal and of major 2G, 3G supply contract with top three telco's. </t>
  </si>
  <si>
    <t xml:space="preserve">Media reports that NSN has signed up with two top India telco's to provide them with Wi-Fi network integration, access point and core setup for seamless Wi-Fi offload. The surge in data and 3G traffic is one of the key reasons for the adoption of Wi-Fi as a technology to offload traffic. NSN had decided to focus only on mobile broadband about two years ago. This strategy is paying off with the vendor bucking the market trend to record profit. </t>
  </si>
  <si>
    <t>Top 2 Indian telcos'</t>
  </si>
  <si>
    <t>850 MHz (Band 5)</t>
  </si>
  <si>
    <t>1900 MHz (Band 2)</t>
  </si>
  <si>
    <t>3500 MHz (Band 42,43)</t>
  </si>
  <si>
    <t>Evolve Broadband</t>
  </si>
  <si>
    <t xml:space="preserve">Azerbaijan </t>
  </si>
  <si>
    <t xml:space="preserve">Netherlands </t>
  </si>
  <si>
    <t xml:space="preserve">Tele2 </t>
  </si>
  <si>
    <t>Lumia 625</t>
  </si>
  <si>
    <t>Jul-13</t>
  </si>
  <si>
    <t>Windows Phone 8</t>
  </si>
  <si>
    <t xml:space="preserve">GSM 850/900/1800/1900/UMTS 850/ 900/2100/LTE MHz, 1.2 GHz Qualcomm Snapdragon S4 dual core processor, 512 MB RAM, 8 GB internal memory, external memory up to 64 GB, 5 MP rear camera, 0.3 MP front camera, Wi-Fi 802.11 b/g/n, bluetooth 4.0, 3G, 4G, FM radio, music player with recording, video player with recording.  </t>
  </si>
  <si>
    <t>INR 19,919</t>
  </si>
  <si>
    <t>Document viewer/editor</t>
  </si>
  <si>
    <t>G2</t>
  </si>
  <si>
    <t>Aug-13</t>
  </si>
  <si>
    <t>Android 4.2.2
(Jelly Bean)</t>
  </si>
  <si>
    <t>INR 37,999</t>
  </si>
  <si>
    <t>Liquid S2</t>
  </si>
  <si>
    <t>6.0 inch</t>
  </si>
  <si>
    <t>Document viewer/editor, SNS integration</t>
  </si>
  <si>
    <t>INR 28,000</t>
  </si>
  <si>
    <t xml:space="preserve">GSM 850/900/1800/1900/UMTS 850/900 /1900/2100/LTE 900/1800/2100/2600/850 MHz, 2.26 GHz quad core processor, 2 GB RAM, 16 GB internal memory, 13 MP rear camera, 2.1 MP front camera, Wi-Fi 802.11 a/b/g/n/ac, dual-band, Wi-Fi Direct, DLNA, Wi-Fi hotspot, bluetooth v4.0 with A2DP, 3G, 4G, FM radio, music player with recording, video player with recording.  </t>
  </si>
  <si>
    <t xml:space="preserve">GSM 850/900/1800/1900/UMTS 900/2100/LTE 800/1800/2600 MHz, 2.2 GHz quad core processor, 2 GB RAM, 16 GB internal memory, external memory up to 128 GB, 13 MP rear camera, 2 MP front camera, Wi-Fi 802.11 a/b/g/n/ac, dual-band, Wi-Fi Direct, DLNA, Wi-Fi hotspot, bluetooth v4.0 with A2DP, 3G, 4G, FM radio, music player with recording, video player with recording.   </t>
  </si>
  <si>
    <t>Desire 601</t>
  </si>
  <si>
    <t>Sept-13</t>
  </si>
  <si>
    <t>Document viewer, SNS integration</t>
  </si>
  <si>
    <t xml:space="preserve">GSM 850/900/1800/1900/UMTS 850/900/1900/2100/LTE 800/900/1800/2100/2600 MHz, 1.4 GHz Qualcomm Snapdragon 400 dual core processor, 1 GB RAM, 8 GB internal memory, external memory up to 64 GB, 5 MP rear camera, VGA front camera, Wi-Fi 802.11 a/b/g/n, DLNA, bluetooth v4.0, 3G, 4G, FM radio, music player with recording, video player with recording.  </t>
  </si>
  <si>
    <t>INR 24,990</t>
  </si>
  <si>
    <t>Galaxy Note 3</t>
  </si>
  <si>
    <t>Android 4.3
(Jelly Bean)</t>
  </si>
  <si>
    <t>5.7 inch</t>
  </si>
  <si>
    <t>Air command, screen mirroring</t>
  </si>
  <si>
    <t xml:space="preserve">GSM 850/900/1800/1900/UMTS 850/900/1900/2100/LTE 700/800/850/900/1800/1900/2100/2600 MHz, 2.3 GHz quad core processor, 3 GB RAM, 32 GB internal memory, external memory up to 64 GB, 13 MP rear camera, 2 MP front camera, Wi-Fi 802.11 a/b/g/n/ac, dual-band, DLNA, Wi-Fi Direct, Wi-Fi hotspot, bluetooth v4.0 with A2DP, 3G, 4G, FM radio, music player with recording, video player with recording.   </t>
  </si>
  <si>
    <t>INR 43,949</t>
  </si>
  <si>
    <t>Xperia Z1</t>
  </si>
  <si>
    <t>Document viewer, SNS integration, ANT+ support</t>
  </si>
  <si>
    <t xml:space="preserve">GSM 850/900/1800/1900/UMTS 850/900/1700/1900/2100/LTE  700/800/850/900/1700/1800/1900/2100/2600 MHz, 2.2 GHz Qualcomm MSM8974 quad core processor, 2 GB RAM, 16 GB internal memory, external memory up to 64 GB, 20.7 MP rear camera, 2 MP front camera, Wi-Fi 802.11 a/b/g/n/ac, Wi-Fi Direct, DLNA, Wi-Fi hotspot, bluetooth v4.0 with A2DP, 3G, 4G, FM radio, music player with recording, video player with recording.   </t>
  </si>
  <si>
    <t>INR 44,990</t>
  </si>
  <si>
    <t>iPhone 5C</t>
  </si>
  <si>
    <t>iOS 7.0.1</t>
  </si>
  <si>
    <t xml:space="preserve"> AirDrop file sharing, document viewer/editor</t>
  </si>
  <si>
    <t>GSM 850/900/1800/1900/UMTS 850/900/1700/1900/2100/LTE MHz, 1.3 GHz dual core processor, 1 GB RAM, 16 GB internal memory, 8 MP rear camera, 1.2 MP front camera, Wi-Fi 802.11 a/b/g/n, dual-band, Wi-Fi hotspot, buetooth v4.0 with A2DP, 3G, 4G, FM radio, music player with recording, video player with recording.</t>
  </si>
  <si>
    <t>INR 41,900</t>
  </si>
  <si>
    <t>iPhone 5S</t>
  </si>
  <si>
    <t>INR 53,500</t>
  </si>
  <si>
    <t>Vu 3</t>
  </si>
  <si>
    <t>GSM 850/900/1800/1900/UMTS 850/900/1900/2100/LTE 900/1800/2100/2600/850 MHz, 2.26 GHz Qualcomm Snapdragon 800 quad core processor, 2 GB RAM, 16 GB internal memory, 13 MP rear camera, 2.1 MP front camera, Wi-Fi 802.11 a/b/g/n, dual-band, DLNA, Wi-Fi hotspot, buetooth v4.0 with A2DP, 3G, 4G, FM radio, music player with recording, video player with recording.</t>
  </si>
  <si>
    <t>INR 44,500</t>
  </si>
  <si>
    <t>Desire X dual SIM</t>
  </si>
  <si>
    <t>Sep-13</t>
  </si>
  <si>
    <t>Beats audio</t>
  </si>
  <si>
    <t>INR 15,199</t>
  </si>
  <si>
    <t xml:space="preserve">GSM 900/1800/UMTS 2100 MHz, dual SIM, dual standby, 1 GHz Qualcomm dual core processor, 768 MB RAM, 4 GB internal memory, external memory up to 32 GB, 5 MP rear camera, Wi-Fi 802.11 b/g/n, bluetooth  V0.4, 3G, FM radio, music player, video player with recording.   </t>
  </si>
  <si>
    <t>Desire XC dual SIM</t>
  </si>
  <si>
    <t xml:space="preserve">GSM 900/1800/1900/CDMA 800 MHz, dual SIM, dual standby, 1 GHz dual core processor, 768 MB RAM, 4 GB internal memory, external memory up to 32 GB, 5 MP rear camera, Wi-Fi 802.11 b/g/n, bluetooth  V0.4, 3G, FM radio, music player, video player with recording.   </t>
  </si>
  <si>
    <t>Desire U</t>
  </si>
  <si>
    <t>INR 11,915</t>
  </si>
  <si>
    <t xml:space="preserve">GSM 850/900/1800/1900/UMTS 900/2100 MHz, dual SIM, dual standby, 1 GHz processor, 512 MB RAM, 4 GB internal memory, external memory up to 32 GB, 5 MP rear camera, Wi-Fi, bluetooth, 3G, FM radio, music player, video player with recording.    </t>
  </si>
  <si>
    <t>Desire 600c</t>
  </si>
  <si>
    <t>NFC</t>
  </si>
  <si>
    <t>INR 29,089</t>
  </si>
  <si>
    <t xml:space="preserve">GSM 900/1800/1900/CDMA 800 MHz, dual SIM, dual standby, 1.2 GHz Qualcomm Snapdragon quad core processor, 1 GB RAM, 8 GB internal memory, external memory up t 64 GB, 8 MP rear camera, 1.6 MP front camera, Wi-Fi, bluetooth  V0.4, 3G, FM radio, music player, video player with recording.   </t>
  </si>
  <si>
    <t>Desire 600 dual SIM</t>
  </si>
  <si>
    <t>DLNA</t>
  </si>
  <si>
    <t>INR 25,750</t>
  </si>
  <si>
    <t xml:space="preserve">GSM 900/1800/1900/UMTS 900/2100 MHz, dual SIM, dual standby, 1.2 GHz Qualcomm Snapdragon 200 quad core processor, 1 GB RAM, 8 GB internal memory, external memory up to 64 GB, 8 MP rear camera, 1.6 MP front camera, Wi-Fi 802.11 b/g/n, bluetooth  V0.4, 3G, FM radio, music player, video player with recording.   </t>
  </si>
  <si>
    <t>INR 43,000</t>
  </si>
  <si>
    <t>GSM 850/900/1800/1900/UMTS  1900/2100 MHz, 2.26 GHz Qualcomm Snapdragon 800 quad core processor, 2 GB RAM, 16/32 GB internal memory, 13 MP rear camera, 2.1 MP front camera, Wi-Fi 802.11 a/b/g/n/ac, bluetooth v4.0 with A2DP, 3G, FM radio, music player, video player with recording.</t>
  </si>
  <si>
    <t>Canvas fun A63</t>
  </si>
  <si>
    <t>Talk time up to 4.5 hours</t>
  </si>
  <si>
    <t>INR 7,749</t>
  </si>
  <si>
    <t xml:space="preserve">GSM 900/1800/UMTS 2100 MHz, dual SIM, dual standby, 1.3 GHz MediaTek 6572 dual core processor, 512 MB RAM, 4 GB internal memory, external memory up to 32 GB, 2 MP rear camera, Wi-Fi 802.11 b/g/n, bluetooth, 3G, FM radio, music player, video player with recording.   </t>
  </si>
  <si>
    <t>Canvas fun A74</t>
  </si>
  <si>
    <t>Talk time up to 5 hours</t>
  </si>
  <si>
    <t>INR 7,710</t>
  </si>
  <si>
    <t xml:space="preserve">GSM 900/1800/UMTS 2100 MHz, dual SIM, dual standby, 1.3 GHz MediaTek 6572 dual core processor, 512 MB RAM, 4 GB internal memory, external memory up to 32 GB, 5 MP rear camera, Wi-Fi 802.11 b/g/n, bluetooth, 3G, FM radio, music player, video player with recording.   </t>
  </si>
  <si>
    <t>A113 Canvas ego</t>
  </si>
  <si>
    <t>Talk time up to 6 hours</t>
  </si>
  <si>
    <t>INR 12,299</t>
  </si>
  <si>
    <t xml:space="preserve">GSM 900/1800/UMTS 2100 MHz, dual SIM, dual standby, 1.2 GHz Qualcomm MSM 8225Q processor, 1 GB RAM, 4 GB internal memory, external memory up to 32 GB, 8 MP rear camera, 2 MP front camera, Wi-Fi, bluetooth, 3G, FM radio, music player, video player with recording.  </t>
  </si>
  <si>
    <t>Bolt A40</t>
  </si>
  <si>
    <t>Android 2.3.5
 (Gingerbread)</t>
  </si>
  <si>
    <t>INR 3,999 (approx)</t>
  </si>
  <si>
    <t xml:space="preserve">GSM 900/1800 MHz, 1 GHz Spreadtrum SC6820 processor, 512 MB RAM, 512 MB internal memory, external memory up to 32 GB, 2 MP rear camera, 0.3 MP front camera, Wi-Fi, bluetooth, FM radio, music player, video player with recording.  </t>
  </si>
  <si>
    <t>2.4 inch</t>
  </si>
  <si>
    <t>Basic</t>
  </si>
  <si>
    <t>Music playback time 29hours</t>
  </si>
  <si>
    <t xml:space="preserve">GSM 850/900/1800/1900/UMTS 900/2100 MHz, dual SIM, dual standby, external memory up to 32 GB, 1.3 MP rear camera, bluetooth, 3G, FM radio, music player, video player with recording.  </t>
  </si>
  <si>
    <t>Galaxy Trend</t>
  </si>
  <si>
    <t>INR 8,490</t>
  </si>
  <si>
    <t xml:space="preserve">GSM 850/900/1900/UMTS/900/2100 MHz, dual SIM, dual standby, 1 GHz dual core processor, 512 MB RAM, 4 GB internal memory, external memory up to 32 GB, 3 MP rear camera, Wi-Fi 802.11 b/g/n, Bluetooth with A2DP, 3G, FM radio, music player, video player with recording.  </t>
  </si>
  <si>
    <t>Galaxy Note III</t>
  </si>
  <si>
    <t>Auto adjust touch sensitivity, air gesture</t>
  </si>
  <si>
    <t>INR 49,900</t>
  </si>
  <si>
    <t>GSM 850/900/1900/UMTS/2100 MHz, 1.9 GHz Qualcomm Snapdragon 800 quad core processor, 3 GB RAM, 32 GB internal memory, external memory up to 64 GB, 13 MP rear camera, 2 MP front camera, Wi-Fi 802.11 a/ac/b/g/n, Bluetooth v4.0, 3G, FM radio, music player, video player with recording.</t>
  </si>
  <si>
    <t>Stellar Virtuoso Pro ( Mi-491)</t>
  </si>
  <si>
    <t>INR 7,499</t>
  </si>
  <si>
    <t xml:space="preserve">GSM 900/1800/UMTS/2100 MHz, dual SIM, dual standby, external memory up to 32 GB, 5 MP rear camera, 1.3 MP front camera, Wi-Fi 802.11, bluetooth,3G, FM radio, music player, video player with recording. </t>
  </si>
  <si>
    <t>Xperia M dual</t>
  </si>
  <si>
    <t>INR 14,490</t>
  </si>
  <si>
    <t xml:space="preserve">GSM 850/900/1800/1900/UMTS 2100, 1 GHz Qualcomm snapdragon S4 dual core processor, 1 GB RAM, 4 GB internal memory, external memory up to 32 GB, 5 MP rear camera, 0.3 MP front camera, Wi-Fi 802.11 a/b/g/n, Bluetooth with A2DP, 3G, FM radio, music player,  video player with recording.   </t>
  </si>
  <si>
    <t>INR 43,499</t>
  </si>
  <si>
    <t xml:space="preserve">GSM 850/900/1800/1900/UMTS 2100, 2.2 GHz Qualcomm Snapdragon 800 quad core processor, 2 GB RAM, 16 GB internal memory, external memory up to 64 GB, 20.7 MP rear camera, 2 MP front camera, Wi-Fi 802.11 a/b/g/n/ac, Bluetooth, 3G, FM radio, music player,  video player with recording.   </t>
  </si>
  <si>
    <t>BlackBerry OS 7.1</t>
  </si>
  <si>
    <t>QWERTY keyboard &amp; touch screen</t>
  </si>
  <si>
    <t>INR 15,990</t>
  </si>
  <si>
    <t>GSM 1900/1800/850/900/UMTS 2100/1900/850/900 MHz, 806 MHz Tavor MG1 processor, 512 MB RAM, 512 MB internal memory, external memory up to 32 GB, 5 MP rear camera, Wi-Fi 802.11 b/g/n, bluetooth, FM radio, music player, video player with recording.</t>
  </si>
  <si>
    <t>Aqua HD</t>
  </si>
  <si>
    <t>INR 15,900</t>
  </si>
  <si>
    <t xml:space="preserve">GSM 900/1800/UMTS 2100, dual SIM, dual standby, 1.2 GHz MediaTek MTK6589 processor, 1 GB RAM, 4 GB internal memory, external memory up to 32 GB, 13 MP rear camera, 5 MP front camera, Wi-Fi, bluetooth, 3G, FM radio, music player, video player with recording.  </t>
  </si>
  <si>
    <t>Aqua i7</t>
  </si>
  <si>
    <t>NQ mobile security, advanced auto call recording</t>
  </si>
  <si>
    <t>INR 21,900</t>
  </si>
  <si>
    <t xml:space="preserve">GSM 900/1800/UMTS 2100, dual SIM, dual standby, 1.5 GHz MediaTek MTK6589 processor, 2 GB RAM, 32 GB internal memory, 13 MP rear camera, 5 MP front camera, Wi-Fi, bluetooth, 3G, FM radio, music player, video player with recording.  </t>
  </si>
  <si>
    <t>A21+</t>
  </si>
  <si>
    <t>5inch</t>
  </si>
  <si>
    <t>Document editor</t>
  </si>
  <si>
    <t>INR 8,290</t>
  </si>
  <si>
    <t xml:space="preserve">GSM 900//1800/UMTS/2100 MHz, dual SIM, dual standby, 1 GHz dual core processor, 512 MB RAM, 4 GB internal memory, external memory up to 32 GB, 5 MP rear camera, VGA front camera, Wi-Fi 802.11 b/g/n, bluetooth with A2DP, 3G, FM radio, music player, video player with recording.     </t>
  </si>
  <si>
    <t>A9 star</t>
  </si>
  <si>
    <t>3.97 inch</t>
  </si>
  <si>
    <t>INR 5,690</t>
  </si>
  <si>
    <t>A8</t>
  </si>
  <si>
    <t>3.9 inch</t>
  </si>
  <si>
    <t>INR 6,190</t>
  </si>
  <si>
    <t>T21</t>
  </si>
  <si>
    <t xml:space="preserve">GSM 850/900/1800/1900UMTS/900/2100 MHz,  dual SIM, dual standby, 1.2 GHz dual core processor, 1 GB RAM, 4 GB internal memory, external memory up to 32 GB, 8 MP rear camera, 2 MP front camera, Wi-Fi 802.11 b/g/n, bluetooth with A2DP, 3G, FM radio, music player, video player with recording.      </t>
  </si>
  <si>
    <t>T11</t>
  </si>
  <si>
    <t>INR 9,520</t>
  </si>
  <si>
    <t xml:space="preserve">GSM 850/900/1800/1900UMTS/900/2100 MHz, dual SIM, dual standby, 1.2 GHz quad core processor, 1 GB RAM, 4 GB internal memory, external memory up to 32 GB, 5 MP rear camera, VGA front camera, Wi-Fi 802.11 b/g/n, bluetooth v2.0, 3G, FM radio, music player, video player with recording.     </t>
  </si>
  <si>
    <t>P11</t>
  </si>
  <si>
    <t>INR 16,364</t>
  </si>
  <si>
    <t xml:space="preserve">GSM 850/900/1800/1900UMTS/900/2100 MHz, dual SIM, dual standby, 1.2 GHz quad core processor, 1 GB RAM, 4 GB internal memory, external memory up to 32 GB, 8 MP rear camera, 2 MP front camera, Wi-Fi 802.11 b/g/n, bluetooth v2.0, 3G, FM radio, music player, video player with recording.     </t>
  </si>
  <si>
    <t>Duet</t>
  </si>
  <si>
    <t>Powered by MBLAZE</t>
  </si>
  <si>
    <t>INR 4,975</t>
  </si>
  <si>
    <t xml:space="preserve">GSM 850/900/1800/1900/CDMA/800 MHz, dual SIM, dual standby, 1 GHz Qualcomm Snapdragon 7625A  processor, 256 MB RAM, 512 MB internal memory, external memory up to 32 GB, 3 MP rear camera,  Wi-Fi 802.11 b/g, bluetooth, FM radio, music player, video player with recording.  </t>
  </si>
  <si>
    <t>Iris 506Q</t>
  </si>
  <si>
    <t>Gesture Control</t>
  </si>
  <si>
    <t>INR 11,499</t>
  </si>
  <si>
    <t xml:space="preserve">GSM 900/1800/UMTS 2100 MHz, dual SIM, dual standby, 1.2 GHz dual core, 512 MB RAM, 4 GB internal memory, external memory up to 32 GB, 5 MP rear camera, 0.3 MP front camera, Wi-Fi 802.11 b/g/n, bluetooth , 3G, FM radio, music player, video player with recording.    </t>
  </si>
  <si>
    <t>Iris 505</t>
  </si>
  <si>
    <t>Scribble Notes During Call</t>
  </si>
  <si>
    <t>Music playback time 39 hours</t>
  </si>
  <si>
    <t>INR 10,074</t>
  </si>
  <si>
    <t xml:space="preserve">GSM 850/900/1800/1900/UMTS/900/2100, 1.2 GHz MediaTek 6589 quad core processor, 1 GB RAM, 4 GB internal memory, external memory up to 32 GB, 8 MP rear camera, 1 MP front camera, Wi-Fi 802.11 b/g/n, bluetooth v2.0, 3G, FM radio, music player, video player with recording.    </t>
  </si>
  <si>
    <t>A112</t>
  </si>
  <si>
    <t>INR 8,799</t>
  </si>
  <si>
    <t xml:space="preserve">GSM 900/1800/UMTS 2100 MHz, dual SIM, dual standby, 1.2 GHz dual core, 512 MB RAM, 4 GB internal memory, external memory up to 32 GB, 8 MP rear camera, 1.3 MP front camera, Wi-Fi 802.11 b/g/n, bluetooth v2.0, 3G, FM radio, music player, video player with recording.    </t>
  </si>
  <si>
    <t>ML5</t>
  </si>
  <si>
    <t xml:space="preserve">GSM 900/1800/UMTS 2100 MHz, dual SIM, dual standby, 1.2 GHz Quad-core, 4 GB internal memory, external memory up to 32 GB, 8 MP rear camera, 1 MP front camera, Wi-Fi 802.11 b/g/n, bluetooth v2.0, 3G, FM radio, music player, video player with recording.    </t>
  </si>
  <si>
    <t>INR 5,274</t>
  </si>
  <si>
    <t xml:space="preserve">GSM 900/1800/UMTS 2100 MHz, dual SIM, dual standby, 1.2 GHz dual core processor, 256 MB RAM, 512 MB internal memory, external memory up to 32 GB, 3.2 MP rear camera, VGA front camera, Wi-Fi 802.11 b/g/n, bluetooth, 3G, FM radio, music player, video player with recording.    </t>
  </si>
  <si>
    <t>A10</t>
  </si>
  <si>
    <t>INR 4,299</t>
  </si>
  <si>
    <t xml:space="preserve">GSM 900/1800/UMTS 2100 MHz, dual SIM, dual standby, 1 GHz dual core processor, 256 MB RAM, 512 MB internal memory, external memory up to 32 GB, 1.3 MP rear camera, VGA front camera, Wi-Fi 802.11 b/g/n, bluetooth, 3G, FM radio, music player, video player with recording.    </t>
  </si>
  <si>
    <t>Butterfly S</t>
  </si>
  <si>
    <t>INR 45,029</t>
  </si>
  <si>
    <t xml:space="preserve">GSM 850/900/1800/1900/UMTS 800/900/1900/2100 MHz, 1.9 GHz Qualcomm Snapdragon 600 quad core processor, 2 GB RAM, 16 GB internal memory, external memory up to 64 GB, 4 MP ultra pixel rear camera, 2.1 MP front camera, Wi-Fi 802.11 a/ac/b/g/n, bluetooth  V0.4 with A2DP, 3G, FM radio, music player, video player with recording.     </t>
  </si>
  <si>
    <t>One dual SIM</t>
  </si>
  <si>
    <t>NFC connectivity</t>
  </si>
  <si>
    <t>INR 45,728</t>
  </si>
  <si>
    <t xml:space="preserve">GSM 850/900/1800/1900/UMTS 850/900/2100, dual SIM, dual standby, 1.7 GHz Qualcomm Snapdragon 600 quad core processor, 2 GB RAM, 32 GB internal memory, external memory up to 64 GB, 4 MP ultra pixel rear camera, 2.1 MP front camera, Wi-Fi 802.11 a/ac/b/g/n, bluetooth  V0.4 with A2DP, 3G, FM radio, music player, video player with recording.    </t>
  </si>
  <si>
    <t>Ascend P1</t>
  </si>
  <si>
    <t>Dolby sound system</t>
  </si>
  <si>
    <t xml:space="preserve">GSM 850/900/1800/1900/UMTS 850/900/1900/2100 MHz, 1.5 GHz dual-core ARM cortex A9 processor, 1 GB RAM, 4 GB internal memory, external memory up to 32 GB, 8 MP rear camera, 1.3 MP front camera, Wi-Fi 802.11 b/g/n, 3G, bluetooth v2.1, FM, music player, video player with recording. </t>
  </si>
  <si>
    <t>Optimus G Pro</t>
  </si>
  <si>
    <t>GSM 850/900/1800/1900/UMTS/2100 MHz, 1.7 GHz Qualcomm Snapdragon 600, quad core processor, 13MP rear camera, 2.1MP front camera, 2 GB RAM, 16GB internal memory, Wi-Fi  802.11 a/b/g/n, Wi-Fi direct, bluetooth, FM radio, music player, video player with recording, 3G.</t>
  </si>
  <si>
    <t>Canvas Fun A76</t>
  </si>
  <si>
    <t>GSM 900/1800/UMTS 2100 MHz, dual SIM, dual standby, 1.2 GHz dual-core MediaTek MT6572 processor, 512 MB RAM, 4 GB internal memory, external memory up to 32 GB, 5 MP rear camera, Wi-Fi 802.11 b/g/n, bluetooth, 3G, FM radio, music player, video player with recording.</t>
  </si>
  <si>
    <t>A240 Canvas Doodle2</t>
  </si>
  <si>
    <t>INR 19,990</t>
  </si>
  <si>
    <t xml:space="preserve">GSM 900/1800/1900/850/UMTS 2100 MHz, dual SIM, dual standby, 1.2 GHz MediaTek 6589 quad core processor, 1 GB RAM, 16 GB internal memory, 12 MP rear camera, 5 MP front camera, Wi-Fi, bluetooth, 3G, FM radio, music player, video player with recording. </t>
  </si>
  <si>
    <t>music playback 90 hours</t>
  </si>
  <si>
    <t xml:space="preserve">GSM 850/900/1800/1900/UMTS 850/900/2100, 1.2 GHz Qualcomm Snapdragon S4 processor, 512 MB RAM, 8 GB internal memory, external memory up to 64 GB, 5 MP rear camera, 0.3 MP front camera, Wi-Fi 802.11 a/b/g/n, blueooth, 3G, FM radio, music player, video player with recording.  </t>
  </si>
  <si>
    <t>Lumia 925</t>
  </si>
  <si>
    <t>Music playback 55 hours, wireless charging</t>
  </si>
  <si>
    <t>INR 33,999</t>
  </si>
  <si>
    <t>GSM 850/900/1800/1900/UMTS 850/900/1900/2100 MHz, 1.5 GHz Qualcomm Snapdragon S4 processor, 1 GB RAM, 16 GB internal memory, 8.7 MP rear camera, 1.2 MP front camera, Wi-Fi 802.11 a/b/g/n, blueooth, 3G, FM radio, music player, video player with recording.</t>
  </si>
  <si>
    <t>Mi-436 Stellar Glamor</t>
  </si>
  <si>
    <t xml:space="preserve">GSM 850/900/1800/1900/UMTS 2100, dual SIM, dual standby, 1 GHz dual core processor, 512 MB RAM, external memory up to 32 GB, 5 MP rear camera, 1.3 MP front camera, Wi-Fi, bluetooth, 3G, FM radio, music player, video player with recording.  </t>
  </si>
  <si>
    <t>Xperia M</t>
  </si>
  <si>
    <t>Gesture input, screen capturing</t>
  </si>
  <si>
    <t xml:space="preserve">GSM 850/900/1800/1900/UMTS 2100, 1 GHz Qualcomm snapdragon S4 dual core processor, 1 GB RAM, 4 GB internal memory, external memory up to 32 GB, 5 MP rear camera, 0.3 MP front camera, Wi-Fi 802.11 a/b/g/n, Bluetooth with A2DP, 3G, FM radio, music player, video player with recording.   </t>
  </si>
  <si>
    <t>Cloud X4</t>
  </si>
  <si>
    <t>INR 4,590</t>
  </si>
  <si>
    <t xml:space="preserve">GSM 900/1800/UMTS 2100, dual SIM, dual standby, 1 GHz dual core processor, 256 MB RAM, 512 MB internal memory, external memory up to 32 GB, 3.2 MP rear camera, VGA front camera, Wi-Fi 802.11 b/g/n, bluetooth, 3G, FM radio, music player, video player with recording. </t>
  </si>
  <si>
    <t>Cloud Y2</t>
  </si>
  <si>
    <t>Auto call recording, shake to mute</t>
  </si>
  <si>
    <t xml:space="preserve">GSM 900/1800/UMTS 2100, dual SIM, dual standby, 1.2 GHz dual core processor, 512 MB RAM, 4 GB internal memory, external memory up to 32 GB, 3.2 MP rear camera, VGA front camera, Wi-Fi 802.11 b/g/n, bluetooth, 3G, FM radio, music player, video player with recording. </t>
  </si>
  <si>
    <t>P2</t>
  </si>
  <si>
    <t>wireless input device (Keyboard &amp; Mouse)</t>
  </si>
  <si>
    <t>INR 6,499</t>
  </si>
  <si>
    <t xml:space="preserve">850/900/1800/1900/UMTS 900/2100 MHz, dual SIM, dual standby, 1.73 GHz MediaTek 6572 dual core processor, 512 MB RAM, 4 GB internal memory, external memory up to 32 GB, 5 MP rear camera, VGA front camera, Wifi-802.11 b/g/n, bluetooth with A2DP,  3G, FM radio, music player, video player with recording.    </t>
  </si>
  <si>
    <t xml:space="preserve"> P780 </t>
  </si>
  <si>
    <t>Android 4.2
(Ice Cream Sandwich)</t>
  </si>
  <si>
    <t>Talk time up to 43 hours</t>
  </si>
  <si>
    <t xml:space="preserve"> INR 22,549</t>
  </si>
  <si>
    <t xml:space="preserve">GSM 900/1800/1900/UMTS 900/2100 MHz, dual SIM, dual standby, 1.2 GHz Mediatek MT6589 processor, 1 GB RAM, 4 GB internal memory, external memory up to 32 GB, 8 MP rear camera, VGA front camera,  Wi-Fi 802.11, bluetooth, 3G, FM radio, music player, video player with recording.   </t>
  </si>
  <si>
    <t>Hi-tech</t>
  </si>
  <si>
    <t>Amaze S800</t>
  </si>
  <si>
    <t>Dual speakers</t>
  </si>
  <si>
    <t xml:space="preserve">GSM 900/1800 MHz, dual SIM, dual standby, 1 GHz ARM A7 processor, 512 MB RAM, 1 GB internal memory, external memory up to 32 GB, 8 MP rear camera, 1.3 MP front camera, Wi-Fi 802.11, bluetooth, 3G, FM radio, music player, video player with recording.   </t>
  </si>
  <si>
    <t>Optima Smart</t>
  </si>
  <si>
    <t>OPS-80G</t>
  </si>
  <si>
    <t>Multi languages, call recorder</t>
  </si>
  <si>
    <t>INR 10,699 - 11,899</t>
  </si>
  <si>
    <t xml:space="preserve">GSM 900/1800 MHz, dual SIM, dual standby, 1.2 GHz processor, 512 MB RAM, 4 GB internal memory, external memory up to 32 GB, 8 MP rear camera, 2 MP front camera, Wi-Fi 802.11, bluetooth, 3G, FM radio, music player, video player with recording.   </t>
  </si>
  <si>
    <t>OPS-80</t>
  </si>
  <si>
    <t>INR 8,190 - 8,499</t>
  </si>
  <si>
    <t xml:space="preserve">GSM 900/1800 MHz, dual SIM, dual standby, 1 GHz ARM cortex A9 processor, 512 MB RAM, 4 GB internal memory, external memory up to 32 GB, 8 MP rear camera, 1.3 MP front camera, Wi-Fi 802.11, bluetooth, 3G, FM radio, music player, video player with recording.   </t>
  </si>
  <si>
    <t>A42</t>
  </si>
  <si>
    <t>Multi touch screen</t>
  </si>
  <si>
    <t>INR 7,490</t>
  </si>
  <si>
    <t>P103</t>
  </si>
  <si>
    <t>Torch Light, Voice recording</t>
  </si>
  <si>
    <t xml:space="preserve">GSM 900/1800 MHz, dual SIM, dual standby, 1 GHz dual core processor, 512 MB RAM, external memory up to 32 GB, 3 MP rear camera, VGA front camera, Wi-Fi 802.11 b/g/n, bluetooth, 3G, FM radio, music player, video player with recording.    </t>
  </si>
  <si>
    <t>Genx droid7 - AX40</t>
  </si>
  <si>
    <t>INR 3,999</t>
  </si>
  <si>
    <t xml:space="preserve">GSM 900/1800 MHz, dual SIM, dual standby, 1 GHz Spreadtrum SC6820 processor, 256 MB RAM, 512 MB internal memory, external memory up to 32 GB, 2 MP rear camera, 0.3 MP front camera, Wi-Fi 802.11 b/g/n, bluetooth, 3G, FM radio, music player, video player with recording.    </t>
  </si>
  <si>
    <t>MSD7 3G- AX50</t>
  </si>
  <si>
    <t>INR 6,000</t>
  </si>
  <si>
    <t xml:space="preserve">GSM 900/1800/UMTS 2100 MHz, dual SIM, dual standby, 1 GHz Broadcom 21663 dual core processor, 512 MB RAM, 4 GB internal memory, external memory up to 32 GB, 5 MP rear camera, 0.3 MP front camera, Wi-Fi 802.11 b/g/n, bluetooth, 3G, FM radio, music player, video player with recording.    </t>
  </si>
  <si>
    <t>A107+ Signature One</t>
  </si>
  <si>
    <t>INR 6,500 - 7,000</t>
  </si>
  <si>
    <t xml:space="preserve">GSM 900/1800 MHz, dual SIM, dual standby, 1 GHz dual core processor, 512 MB RAM, 4 GB internal memory, external memory up to 32 GB, 8 MP rear camera, 1.3 MP front camera, Wi-Fi, bluetooth, 3G, FM radio, music player, video player with recording.  </t>
  </si>
  <si>
    <t>Iris 402</t>
  </si>
  <si>
    <t>INR 4,784 - 5,151</t>
  </si>
  <si>
    <t xml:space="preserve">GSM /900/1800/UMTS/2100, dual SIM, dual standby, 1.2 GHz dual core processor, 256 MB RAM, 512 MB internal memory, external memory up to 32 GB, 0.3 MP rear camera, VGA front camera, Wi-Fi, bluetooth, 3G, FM radio, music player, video player with recording.  </t>
  </si>
  <si>
    <t>Iris 356</t>
  </si>
  <si>
    <t>INR 3,892 - 4,199</t>
  </si>
  <si>
    <t xml:space="preserve">GSM /900/1800/UMTS/2100, dual SIM, dual standby, 1 GHz dual core processor, 256 MB RAM, 512 MB internal memory, external memory up to 32 GB, 1.3 MP rear camera, VGA front camera, Wi-Fi, bluetooth, 3G, FM radio, music player, video player with recording.  </t>
  </si>
  <si>
    <t xml:space="preserve">GSM 900/1800/UMTS/WCDMA/HSPA 2100MHz, dual SIM, dual standby, 1.2 GHz dual core processor, 1 GB RAM, 4 GB internal memory, external memory up to 32 GB, 8 MP rear camera, 2 MP front camera, Wi-Fi, 802.11b/g/n, bluetooth, 3G, FM radio, music player, video player with recording. </t>
  </si>
  <si>
    <t>Xolo A500S</t>
  </si>
  <si>
    <t>Anti - theft app</t>
  </si>
  <si>
    <t>INR 6,490-6,699</t>
  </si>
  <si>
    <t xml:space="preserve">GSM 850/900/1800/1900/UMTS 2100 MHz, 1.2 GHz dual core MediaTek MT6572W processor, 512 MB RAM, 4 GB internal memory, external memory up to 32 GB, 5 MP rear camera, 0.3 MP front camera, Wi-Fi 802.11 b/g/n, bluetooth with A2DP, 3G, FM radio, music player, video player with recording. </t>
  </si>
  <si>
    <t>Andi4a Projector</t>
  </si>
  <si>
    <t>Projector</t>
  </si>
  <si>
    <t>GSM 900/1800/UMTS 2100 MHz, 1 GHz Cortex A9 Processor, 512 MB RAM, 4 GB internal memory, external memory up to 32 GB, 8 MP rear camera, VGA MP front camera, Wi-Fi 802.11 b/g, bluetooth with A2DP, 3G, FM radio, music player, video player with recording.</t>
  </si>
  <si>
    <t>Andi 4a Radium</t>
  </si>
  <si>
    <t>INR 6,267 - 7,190</t>
  </si>
  <si>
    <t>GSM 900/1800/UMTS 2100 MHz, 1 GHz Cortex A9 Processor, 512 MB RAM, 4 GB internal memory, external memory up to 32 GB, 8 MP rear camera, 0.3 MP front camera, Wi-Fi 802.11 b/g/n, bluetooth with A2DP, 3G, FM radio, music player, video player with recording.</t>
  </si>
  <si>
    <t>Andi 5h Quadro</t>
  </si>
  <si>
    <t>Wireless display connectivity</t>
  </si>
  <si>
    <t>GSM 900/1800/UMTS 2100 MHz, 1.2 GHz MediaTek Processor, 1 GB RAM, 4 GB internal memory, external memory up to 32 GB, 12 MP rear camera, 2 MP front camera, Wi-Fi 802.11 b/g/n, bluetooth with A2DP, 3G, FM radio, music player, video player with recording.</t>
  </si>
  <si>
    <t>F45Q</t>
  </si>
  <si>
    <t xml:space="preserve">GSM 900/1800/UMTS 2100, dual SIM, 1.2 GHz quad core processor, 1 GB RAM, 4 GB internal memory,  external memory up to 32 GB, 8MP rear camera, 2 MP front camera, Wi-Fi 802.11, 3G, FM radio, music player, video player with recording, bluetooth. </t>
  </si>
  <si>
    <t>F350s</t>
  </si>
  <si>
    <t>INR 5,699</t>
  </si>
  <si>
    <t>GSM 900/1800/UMTS 2100, dual SIM, 1 GHz processor, 256MB RAM, 512 MB internal memory, external memory up to 32 GB, 3.2 MP rear camera, 0.3 MP front camera, Wi-Fi 802.11, 3G, FM radio, music player, video player with recording, bluetooth.</t>
  </si>
  <si>
    <t>Desire 600</t>
  </si>
  <si>
    <t>INR 25,500</t>
  </si>
  <si>
    <t xml:space="preserve">GSM 900/1800/1900/HSDPA 900/2100, dual SIM, dual standby, 1.2 GHz Qualcomm MSM8625Q Snapdragon 200, Cortex-A5 quad core processor, 1 GB RAM, 8 GB internal memory, external memory up to 64 GB, 8 MP rear camera, 1.6 MP front camera, Wi-Fi 802.11 b/g/n, Bluetooth V0.4 wit A2DP, 3G, FM radio, music player, video player with recording.  </t>
  </si>
  <si>
    <t>Desire 500</t>
  </si>
  <si>
    <t>Voice memo, voice dialing, voice commands</t>
  </si>
  <si>
    <t>INR 23,390</t>
  </si>
  <si>
    <t xml:space="preserve">GSM 850/900/1800/1900/UMTS 900/2100, dual SIM, dual standby, 1.2 GHz Qualcomm snapdragon 200 processor, 1 GB RAM, 4 GB internal memory, external memory up to 64 GB, 8 MP rear camera, 1.6 MP front camera, Wi-Fi 802.11 b/g/n, bluetooth V4.0, 3G, FM radio, music player, video player with recording. </t>
  </si>
  <si>
    <t>Desire 200</t>
  </si>
  <si>
    <t>INR 9,000</t>
  </si>
  <si>
    <t>GSM 850/900/1800/1900/UMTS 900/2100 MHz,dual SIM, 1 GHz Qualcomm snapdragon processor, 512 MB RAM, 4 GB internal memory, external memory up to 32 GB, 5MP rear camera, Wi-Fi 802.11, bluetooth V4.0, 3G, FM radio, music player, video player with recording.</t>
  </si>
  <si>
    <t xml:space="preserve">Canvas 2+ A110Q </t>
  </si>
  <si>
    <t>INR 10,749</t>
  </si>
  <si>
    <t xml:space="preserve">GSM-900/1800/UMTS-2100, 1.2 GHz Quad Core MediaTek Mt6589 processor, 1 GB RAM, 4GB internal memory, external memory up to 32 GB, 8 MP rear camera, 2 MP front camera, bluetooth, Wi-Fi, 3G, FM, music player, video player. </t>
  </si>
  <si>
    <t>Canvas 4</t>
  </si>
  <si>
    <t>GSM 850/900/1800/1900/UMTS 800/850/900/ 1900/2100 MHz, 1GB RAM, 16GB internal memory, external memory up to 64GB, Quad core 1.5 MHz MT6589 processor, Wi-Fi 802.11, b/g/n, Mobile hotspot, Wi-Fi direct, bluetooth,  3G, 13MP rear camera, 5MP front camera, stereo FM, RDS, recording, music player, video player with recording.</t>
  </si>
  <si>
    <t>Galaxy S4 zoom</t>
  </si>
  <si>
    <t>NFC support, come with free 2 GB of 3G data from RCom for two months</t>
  </si>
  <si>
    <t>INR 29,390</t>
  </si>
  <si>
    <t>GSM 850/900/1800/1900/HSDPA 900/2100 MHz, 1.5 GHz Cortex-A9 dual core processor, 16MP rear camera, 1.9MP front camera, Wi-Fi 802.11 a/b/g/n, dual-band, Wi-Fi hotspot, bluetooth,  3G, 1.5 GB RAM, 8GB internal memory, external memory up to 32GB, FM radio, music player, video player with recording, bluetooth with A2DP.</t>
  </si>
  <si>
    <t>Galaxy S IV mini</t>
  </si>
  <si>
    <t>INR 27,200</t>
  </si>
  <si>
    <t>GSM 850/900/1800/1900/HSDPA 850/900/1900/ 2100 MHz, 1.7 GHz dual core Qualcomm MSM8930 Snapdragon 400 processor, stereo FM radio with recording, Wi-Fi 802.11 a/b/g/n, dual-band, DLNA, Wi-Fi direct, Wi-Fi hotspot, 1.5GB RAM, 8GB internal memory, external memory up to 64GB, 3G.</t>
  </si>
  <si>
    <t> Pinnacle FHD</t>
  </si>
  <si>
    <t>INR 16,990</t>
  </si>
  <si>
    <t>Dual SIM, 1.5GHz quad core processor, external memory up to 32GB, 8MP rear camera, 2MP front camera, 3G, Wi-Fi 802.11 b/g/n, bluetooth,  3G,  FM radio, music player, video player with recording, USB 2.0.</t>
  </si>
  <si>
    <t>Coolpad 2 Mi-496 </t>
  </si>
  <si>
    <t>Android 4.1.2
 (Jelly Bean)</t>
  </si>
  <si>
    <t>INR 9,499</t>
  </si>
  <si>
    <t>Dual SIM, dual standby, 1.2GHz quad core processor, 5MP rear camera, 1GB RAM,  4GB internal memory, external memory up to 32GB, Wi-Fi support, bluetooth, 3G, FM radio, music player, video player with recording.</t>
  </si>
  <si>
    <t>GSM 900/1800/WCDMA 2100 MHz, 1GB RAM, 4GB internal memory, external memory up to 32GB, 1.2 GHz quad core processor, 5MP rear camera, front VGA camera, Wi-Fi support, bluetooth, 3G, FM radio, music player, video player with recording.</t>
  </si>
  <si>
    <t>Xperia Z Ultra</t>
  </si>
  <si>
    <t>6.4 inch</t>
  </si>
  <si>
    <t xml:space="preserve">GSM 850/900/1800/1900/UMTS 2100, 2.2 GHz Qualcomm Snapdragon 800 quad core processor, 2 GB RAM, 16 GB internal memory, external memory up to 64 GB, 8 MP rear camera, 2 MP front camera, Wi-Fi 802.11 a/b/g/n/ac, Bluetooth, 3G, FM radio, music player, video player with recording.  </t>
  </si>
  <si>
    <t>XOLO Play T1000</t>
  </si>
  <si>
    <t>Mobile tracker</t>
  </si>
  <si>
    <t>GSM 850/900/1800/1900/UMTS 2100 MHz, 1.5GHz Nvidia Tegra 3 processor, 1GB RAM, 4GB internal memory, external memory up to 32GB, 8MP read camera, 2MP front camera, Wi-Fi 802.11b/g/n, Bluetooth A2DP, microUSB 2.0, FM radio, music player, video player with recording.</t>
  </si>
  <si>
    <t>Xolo Q600</t>
  </si>
  <si>
    <t>Mobile Tracker</t>
  </si>
  <si>
    <t>INR 7,999 - 9,010</t>
  </si>
  <si>
    <t>GSM 900/1800/UMTS 2100 MHz, dual SIM, 1.2 GHz Cortex A7 Quad core processor, 512 MB RAM, 4 GB internal memory, external memory up to 32 GB, 5 MP rear camera, 0.3 MP front camera, Wi-Fi 802.11 b/g/n, Bluetooth, 3G,  FM radio, music player, video player with recording.</t>
  </si>
  <si>
    <t>Discover 137</t>
  </si>
  <si>
    <t>INR 3,000</t>
  </si>
  <si>
    <t>GSM 900/1800 MHz, external memory up to 32 GB, 1.3 MP rear camera, Bluetooth, FM radio, music player, video player with recording, 1GHz processor.</t>
  </si>
  <si>
    <t>A52</t>
  </si>
  <si>
    <t>INR 8,390</t>
  </si>
  <si>
    <t>GSM 900/1800/UMTS 2100 MHz, dual SIM, dual standby, 1GHz Dual Core processor, 512 MB RAM,  4 GB internal memory, external memory up to 32 GB, 5 MP rear camera, 1.3 MP front camera, Bluetooth with A2DP, Wi-Fi 802.11b/g/n, 3G, FM radio, music player, video player with recording.</t>
  </si>
  <si>
    <t>Andi 4Di</t>
  </si>
  <si>
    <t xml:space="preserve">GSM 900/1800/UMTS 2100 MHZ, dual SIM standby, 1 GHz Cortex A9 processor, 512 MB RAM, 512 MB internal storage, external storage up to 32 GB, 5 MP rear camera, front VGA camera, Bluetooth with A2DP, WI-FI 802.11 b/g, 3G, FM radio, music player, video player with recording. </t>
  </si>
  <si>
    <t>Kis Flex</t>
  </si>
  <si>
    <t>INR 5,799</t>
  </si>
  <si>
    <t>GSM 900/1800, dual SIM, 1 GHz processor, 256 MB RAM, 512MB internal memory, external memory up to 32 GB, 2 MP rear camera, Wi-Fi 802.11, 3G, Bluetooth, FM radio, music player, video player with recording.</t>
  </si>
  <si>
    <t>Blade G2</t>
  </si>
  <si>
    <t>INR 11,599</t>
  </si>
  <si>
    <t>GSM 850/900/1800/1900/UMTS 900/2100, dual SIM, quad core 1.2 GHz MTK6589, 512 MB RAM, 4 GB internal memory, external memory up to 32 GB,  5 MP rear camera, 0.3 MP front camera, Wi-Fi 802.11 b/g/n, 3G, Bluetooth, FM radio, music player, video player with recording.</t>
  </si>
  <si>
    <t>Blade E</t>
  </si>
  <si>
    <t>LED flash</t>
  </si>
  <si>
    <t>GSM 850/900/1800/1900/UMTS 900/2100, dual SIM, 1.2 GHz quad core processor, 512 MB RAM, 4 GB internal memory, external memory up to 32 GB,  5 MP rear camera, 0.3 MP front camera, Wi-Fi 802.11 b/g/n, 3G, Bluetooth, FM radio, music player, video player with recording.</t>
  </si>
  <si>
    <t>Blade L V887</t>
  </si>
  <si>
    <t>INR 12,599</t>
  </si>
  <si>
    <t>GSM 850/900/1800/1900/UMTS 900/2100, dual SIM, dual core 1.2 GHz MediaTek MT6577, 512 MB RAM, 2.5 GB internal memory, external memory up to 32 GB,  5 MP rear camera, 0.3 MP front camera, Wi-Fi 802.11 b/g/n, 3G, Bluetooth, FM radio, music player, video player with recording.</t>
  </si>
  <si>
    <t>Grand X Quad Lite</t>
  </si>
  <si>
    <t xml:space="preserve">INR 14,999 </t>
  </si>
  <si>
    <t>GSM 850/900/1800/1900/UMTS 900/2100, dual SIM, 1.2 GHz quad core processor, 1GB RAM, 4GB internal memory, external memory up to 32GB, 5 MP rear camera, 0.3 MP front camera, Wi-Fi 802.11 b/g/n, 3G, Bluetooth, FM radio, music player, video player with recording.</t>
  </si>
  <si>
    <t>Swingtel</t>
  </si>
  <si>
    <t>TIGERTAB</t>
  </si>
  <si>
    <t>INR 11,900</t>
  </si>
  <si>
    <t>Dual SIM, 1.2GHz 1.2Ghz Mediatek QUAD CORE MT6589, Cortex A7 processor, 5MP rear camera, 1.9MP front camera, 1GB RAM, 4GB internal memory, Wi-Fi, 3G, Bluetooth , FM radio, music player, video player with recording.</t>
  </si>
  <si>
    <t>Iberry</t>
  </si>
  <si>
    <t>Auxus Nuclea N1</t>
  </si>
  <si>
    <t>Talk time upto 12 Hours(2G)</t>
  </si>
  <si>
    <t>Dual SIM, 1GB RAM, 4GB internal memory, external memory up to 64GB, 1.5GHz Mediatek MT6589T quad-core processor, 13MP rear camera, 8MP front camera, 3G, Bluetooth , FM radio, music player, video player with recording.</t>
  </si>
  <si>
    <t>Q50</t>
  </si>
  <si>
    <t>INR 7,999</t>
  </si>
  <si>
    <t>Dual SIM, dual standby, 1GHz processor, 2Mp rear camera, 0.3 Mp front camera, 512Mb RAM, 4GB internal memory, external memory up to 32GB, 2G(EDGE), Bluetooth with A2DP, FM radio, music player, video player with recording.</t>
  </si>
  <si>
    <t>Torch light, voice recording, talk time of the phone up to 7 hours</t>
  </si>
  <si>
    <t>Dual SIM, GSM 900/1800 MHz, 1GHz processor,  Wi-Fi 802.11 b/g/n, 3G, 2MP rear camera, 0.3MP front camera, external memory up to 32GB, Bluetooth, FM radio, music player, video player with recording.</t>
  </si>
  <si>
    <t>Smart A29</t>
  </si>
  <si>
    <t>INR 8,050-8,990</t>
  </si>
  <si>
    <t xml:space="preserve">GSM 900/1800 MHz, Dual SIM, dual standby, 1.2 GHz dual core processor, 4 GB internal memory, external memory up to 32 GB, 8 MP rear camera, 2 MP front camera, Wi-Fi 802.11 b/g/n, Bluetooth, 3G, FM radio, music player, video player with recording.  </t>
  </si>
  <si>
    <t>Smart A26</t>
  </si>
  <si>
    <t>Document viewer, document editor</t>
  </si>
  <si>
    <t>INR 6,290</t>
  </si>
  <si>
    <t>Dual SIM, dual standby, GSM 900/1800/HSDPA 2100 MHz, Wi-Fi 802.11 b/g/n, 1GHz processor, 4GB internal memory, external memory up to 32GB, 3G, FM radio, music player, video player with recording, 5MP camera, Bluetooth.</t>
  </si>
  <si>
    <t>Titanium S9 IPS</t>
  </si>
  <si>
    <t>INR 19,900</t>
  </si>
  <si>
    <t>1.2 GHz quad-core MediaTek processor, 13MP rear camera, 5MP front camera, 1 GB RAM, 16 GB Internal memory, external memory up to 32GB, 3G, FM radio, music player, video player with recording, Dual SIM, dual standby.</t>
  </si>
  <si>
    <t>1 GB Unlimited</t>
  </si>
  <si>
    <t>Unlimited usage @ 144 kbps post free usage</t>
  </si>
  <si>
    <t>Rs. 444/-</t>
  </si>
  <si>
    <t>Rs. 399/-</t>
  </si>
  <si>
    <t>Only for Tamilnadu,Chennai &amp; Kerala</t>
  </si>
  <si>
    <t>Photon Plus Value*</t>
  </si>
  <si>
    <t>*Unlimited usage@ 10Kbps post bill capping limit of Rs.1250.</t>
  </si>
  <si>
    <t>INR 450</t>
  </si>
  <si>
    <t>After 4 Gb, Unlimited browsing. @ 2G Speed</t>
  </si>
  <si>
    <t>E5151</t>
  </si>
  <si>
    <t>Mobile Wi-Fi</t>
  </si>
  <si>
    <t xml:space="preserve">Huawei E515 is a pocket Wi-Fi router with a data transfer speed of 21.6 Mbps download link and 5.76 Mbps uplink, it supports GSM/UMTS networks, it supports 802.11b/g/n wireless LAN, it offers Wi-Fi connectivity up to 10 simultaneous users for 40 hours. </t>
  </si>
  <si>
    <t>TranSwitch</t>
  </si>
  <si>
    <t>VoLTE solution to support Reliance's 4G BWA</t>
  </si>
  <si>
    <t>TranSwitch's Atlanta™ 80 communication processor has been selected by Rancore Technologies, the technology and development arm of Reliance Jio Infocomm Limited (RJIL).  TranSwitch’s Atlanta 80 processor will enable Rancore’s new analog terminal adaptor (ATA), optimized for Reliance Jio Infocomm’s upcoming 4G LTE Broadband Wireless Access (BWA) network, to support multiple services and applications simultaneously, including high-speed data and Voice over LTE (VoLTE).</t>
  </si>
  <si>
    <t>TranSwitch’s Atlanta 80 communications solution combines a RISC processor, digital signal processor (DSP), and encryption and packet acceleration engines. This communication processor offers 100 Mbps wire speed router throughput for Ethernet frames as small as 64 bytes, while supporting virtual private network (VPN) services.  This level of performance enables multiple, simultaneous services and applications without loss of performance.</t>
  </si>
  <si>
    <t>Rancore subsidiary of RIL</t>
  </si>
  <si>
    <t>Subs June'13</t>
  </si>
  <si>
    <t>Hathway Cable &amp; Datacom</t>
  </si>
  <si>
    <t>You Broadband and Cable India</t>
  </si>
  <si>
    <t>Asianet Satellite Comm.</t>
  </si>
  <si>
    <t>Beam Telecom</t>
  </si>
  <si>
    <t>June'13</t>
  </si>
  <si>
    <t>Jun'13</t>
  </si>
  <si>
    <t>Telus</t>
  </si>
  <si>
    <t>DT</t>
  </si>
  <si>
    <t>Soft-launched</t>
  </si>
  <si>
    <t>Softbank</t>
  </si>
  <si>
    <t>Mobily</t>
  </si>
  <si>
    <t>Slovakia</t>
  </si>
  <si>
    <t>T-Mobile Slovensko</t>
  </si>
  <si>
    <t>Telefonica</t>
  </si>
  <si>
    <t>Teliasonera</t>
  </si>
  <si>
    <t>Turkey</t>
  </si>
  <si>
    <t>Avea</t>
  </si>
  <si>
    <t>T Mobile US</t>
  </si>
  <si>
    <t>Vtel</t>
  </si>
  <si>
    <t>XOLO</t>
  </si>
  <si>
    <t>Google</t>
  </si>
  <si>
    <t>Dec-13</t>
  </si>
  <si>
    <t>Nov-13</t>
  </si>
  <si>
    <t>Oct-13</t>
  </si>
  <si>
    <t>Optimus F6</t>
  </si>
  <si>
    <t>G Flex</t>
  </si>
  <si>
    <t>INR 45,990</t>
  </si>
  <si>
    <t>6 inches</t>
  </si>
  <si>
    <t>GSM 850/900/1800/1900/UMTS 850/1900/2100/LTE 850/1800 MHz, 2.26 GHz quad core processor, 2 GB RAM, 32 GB internal memory, 13 MP rear camera, 2.1 MP front camera, Wi-Fi 802.11 a/b/g/n/ac, bluetooth v4.0 with A2DP, 3G, 4G, FM radio, music player with recording, video player with recording.</t>
  </si>
  <si>
    <t>GSM 850/900/1800/1900/UMTS 850/1700/1900/2100/LTE 700 MHz Class 17 /1700/2100 MHz, 1.2 GHz dual core processor, 1 GB RAM, 4 GB internal memory, external memory up to 32 GB, 5 MP rear camera, 1.2 MP front camera, Wi-Fi 802.11 a/b/g/n, bluetooth v4.0 with A2DP, 3G, 4G, FM radio, music player with recording, video player with recording.</t>
  </si>
  <si>
    <t>GX</t>
  </si>
  <si>
    <t>5.5 inches</t>
  </si>
  <si>
    <t>Quad core proccessor</t>
  </si>
  <si>
    <t>GSM 850/900/1800/1900 MHz/UMTS/LTE, 1.7 GHz quad core processor, 2 GB RAM, 32 GB internal memory, external memory up to 64 GB, 13 MP rear camera, 2.1 MP front camera, Wi-Fi 802.11 a/b/g/n, bluetooth v4.0 with A2DP, 3G, 4G, FM radio, music player with recording, video player with recording.</t>
  </si>
  <si>
    <t>INR 31,199</t>
  </si>
  <si>
    <t>LT 900</t>
  </si>
  <si>
    <t>4.3 inches</t>
  </si>
  <si>
    <t>GSM 850/900/1800/1900/ UMTS 2100/
TDD-LTE 4G Band 40: 2300 MHz, 1.5 GHz dual core processor, 1 GB RAM, 8 GB internal memory, external memory up to 32 GB, 8 MP rear camera, 1 MP front camera, Wi-Fi 802.11 b/g/n, bluetooth,  3G, 4G, FM radio, music player with recording, video player with recording.</t>
  </si>
  <si>
    <t>Z30</t>
  </si>
  <si>
    <t>BlackBerry OS 10.2</t>
  </si>
  <si>
    <t>Up to 25 hours mixed use battery life</t>
  </si>
  <si>
    <t>INR 39,854</t>
  </si>
  <si>
    <t>GSM 850/900/1800/1900/UMTS 900/2100 MHz, 1.7 GHz Snapdragon S4 Pro Quad Core Processor, Dual Core 1.7 GHz, 2 GB RAM, internal memory 16 GB, external memory up to 64 GB, 8.0 MP rear camera, 2.0 MP front camera, bluetooth, Wi-Fi, 3G, 4G, FM radio, music player, video player with recording.</t>
  </si>
  <si>
    <t>Android 4.2 
Jelly Bean</t>
  </si>
  <si>
    <t>4.3 Inch</t>
  </si>
  <si>
    <t>HTC BlinkFeed, Live streaming home screen with instant refreshes</t>
  </si>
  <si>
    <t>INR 21,490</t>
  </si>
  <si>
    <t xml:space="preserve">GSM 900/1800/1900/UMTS 900/2100 MHz, Dual Micro SIM, 1.2 GHz Snapdragon 200 quad Core Processor, 1 GB RAM, 4 GB internal memory, external memory up to 64 GB, 8 MP rear camera, 1.6 MP front camera , Wi-Fi, 3G, DNLA, bluetooth, FM radio, music player, video player with recording. </t>
  </si>
  <si>
    <t>HTC One Mini</t>
  </si>
  <si>
    <t>4.3-inch</t>
  </si>
  <si>
    <t>Beats audio, HTC BlinkFeed, HTC Zoe, HTC BoomSound, BSI Sensor</t>
  </si>
  <si>
    <t>INR 35,054</t>
  </si>
  <si>
    <t xml:space="preserve">GSM 850/900/1800/1900/UMTS  850/900/1900/2100 MHz, 1.4 GHz dual-core Qualcomm Snapdragon 400 processor, 4MP rear camera, 1.6 MP front camera, 1GB RAM, 16GB internal memory, WiFi 802.11 a/b/g/n, Bluetooth 4.0, 3G, 4G(LTE), DNLA, FM radio, music player, video player with recording.  </t>
  </si>
  <si>
    <t>Ascend G610</t>
  </si>
  <si>
    <t>Android 4.2
 (Jelly Bean)</t>
  </si>
  <si>
    <t>4.5-inch</t>
  </si>
  <si>
    <t>1.2 GHz Quad Core Processor</t>
  </si>
  <si>
    <t>GSM 900/1800/1900/UMTS 900/2100 MHz, dual SIM dual standby, 1.2 GHz Quad Core Processor, 1 GB RAM, 4 GB internal memory, external memory up to 32 GB, 5 MP rear camera,  0.3 MP front camera, Wi-Fi, 3G, FM, music player, video player with recording.</t>
  </si>
  <si>
    <t>Ascend P6</t>
  </si>
  <si>
    <t>4.7-Inch </t>
  </si>
  <si>
    <t>1.5 GHz Quad Core Processor</t>
  </si>
  <si>
    <t>GSM 850/900/1800/1900 MHz, dual SIM dual standby, 1.5 GHz Quad Core Processor, 2GB RAM, 8 GB internal memory, external memory up to 32 GB, 8MP rear camera, 5MP front camera,  3G, Wi-Fi, FM, music player, video player with recording, bluetooth.</t>
  </si>
  <si>
    <t>Ascend G700</t>
  </si>
  <si>
    <t>5-inch</t>
  </si>
  <si>
    <t>INR 16,500</t>
  </si>
  <si>
    <t xml:space="preserve">GSM 900/1800/1900/HSDPA 900/2100 MHz, dual SIM dual standby, 1.2 GHz quad-core processor, 2GB RAM, 8GB internal memory, external memory up to 32 GB, 8MP rear camera, 1.3MP front camera, 3G, WiFi 802.11 b/g/n, Wi-Fi Direct, Bluetooth 4.0, FM, music player, video player with recording. </t>
  </si>
  <si>
    <t>Aqua I-4</t>
  </si>
  <si>
    <t>Android 4.2 Jelly bean </t>
  </si>
  <si>
    <t>5-inch </t>
  </si>
  <si>
    <t xml:space="preserve"> Entry level phablet</t>
  </si>
  <si>
    <t xml:space="preserve">INR 9,490 </t>
  </si>
  <si>
    <t xml:space="preserve">GSM 900/1800/UMTS 2100 MHz, 1.2GHz Dual-core processor, 512MB RAM, 4GB internal memory, external memory up to 32 GB, 8.1 MP rear camera, 1.3 MP front camera, 3G, WiFi, bluetooth, FM radio, music player, video player with recording.  </t>
  </si>
  <si>
    <t>Cloud Y4</t>
  </si>
  <si>
    <t>Dual Core 1 GHz Processor</t>
  </si>
  <si>
    <t xml:space="preserve">INR 6,990 </t>
  </si>
  <si>
    <t xml:space="preserve">GSM 900/1800/UMTS 2100 MHz, dual SIM, dual standby, 1 GHz dual core processor, 512 MB RAM, 1.27 GB internal memory, external memory up to 32 GB, 5 MP camera, 1.3 MP front camera, 3G, Wi-Fi, bluetooth, FM Radio, music player, video player with recording.  </t>
  </si>
  <si>
    <t>Aqua N2</t>
  </si>
  <si>
    <t>INR 6749</t>
  </si>
  <si>
    <t xml:space="preserve">GSM 900/1800/UMTS 2100 MHz, dual SIM, dual standby, 1.2 GHz quad core processor, 512 MB RAM, 850 MB internal memory, external memory upto 32 GB, 5 MP rear camera, 1.3 MP front camera, 3G, Wi-Fi, bluetooth, FM Radio, music player, video player with recording.  </t>
  </si>
  <si>
    <t>G Pro Lite Dual</t>
  </si>
  <si>
    <t>5.5 Inch</t>
  </si>
  <si>
    <t>5.5 Inch QHD IPS Touch Screen Display</t>
  </si>
  <si>
    <t>INR 18,300</t>
  </si>
  <si>
    <t>GSM 850/900/1800/1900/UMTS 850/900/1900/2100 MHz, dual SIM dual standby, 1 GHz MT6577 Dual Core Processor, 1 GB RAM, 8 GB internal memory, external memory up to 32 GB, 8 MP rear Camera, 1.3 MP front camera, 3G, WiFi, DLNA support, Bluetooth v3.0, FM radio, music player, video player with recording.</t>
  </si>
  <si>
    <t>Bolt A58</t>
  </si>
  <si>
    <t>3.5 Inch</t>
  </si>
  <si>
    <t>1 GHz MTK 6572M Dual Core Processor</t>
  </si>
  <si>
    <t>INR 5,499 </t>
  </si>
  <si>
    <t>GSM 900/1800/UMTS 2100 MHz, dual SIM dual standby, 1 GHz MTK 6572M Dual Core Processor, 512 MB RAM, external memory up to 32 GB, 2 MP rear camera, 3G/WiFi, Bluetooth, FM radio, music player, video player with recording.</t>
  </si>
  <si>
    <t>Canvas Magnus A117</t>
  </si>
  <si>
    <t> 5 Inch</t>
  </si>
  <si>
    <t>5 Inch HD IPS Touchscreen Display</t>
  </si>
  <si>
    <t>GSM 850/900/1800/1900/UMTS 2100 MHz, dual SIM dual standby, 1.5 GHz MT6589T Quad Core Processor, 1 GB RAM, internal memory 4 GB, external memory up to 32 GB, 12 MP rear camera, 2 MP front camera,  3G, WiFi, bluetooth, FM radio, music player, video player with recording.</t>
  </si>
  <si>
    <t>Canvas Turbo</t>
  </si>
  <si>
    <t>5 Inch</t>
  </si>
  <si>
    <t>5 Inch SHARP Full HD CGS IPS Display</t>
  </si>
  <si>
    <t>GSM 850/900/1800/1900/UMTS 2100 MHz, dual SIM dual standby, 1.5 GHz MT6589T Quad Core Processor, 2 GB RAM, 16 GB internal memory, 13 MP Camera, 5 MP Front Camera, 3G, WiFi, Bluetooth, FM radio, music player, video player with recording.</t>
  </si>
  <si>
    <t>S40</t>
  </si>
  <si>
    <t>2.4 Inch</t>
  </si>
  <si>
    <t>Full-focus 5 megapixel camera with LED flash</t>
  </si>
  <si>
    <t xml:space="preserve">INR 10,505 </t>
  </si>
  <si>
    <t xml:space="preserve">GSM 850/900/1800/1900/UMTS 900/2100 MHz, dual SIM dual standby, 64 MB RAM, external memory up to 32 GB, 5 MP rear camera, Bluetooth 3.0, 3G,  FM radio with recording, music player, video player with recording.   </t>
  </si>
  <si>
    <t>NFC enabled, DLNA</t>
  </si>
  <si>
    <t>INR 49,999</t>
  </si>
  <si>
    <t xml:space="preserve">GSM 850/900/1800/1900/UMTS/2100 MHz, 1.5 GHz  Qualcomm Snapdragon S4 dual core processor, 2 GB RAM, 32 GB internal memory, 7 GB cloud storage, 41 MP rear camera, 1.2 MP front camera, Wi-Fi 802.11 a/b/g/n, bluetooth with A2DP, 3G, FM radio, music player, video player with recording.   </t>
  </si>
  <si>
    <t>Galaxy Trend Duos</t>
  </si>
  <si>
    <t xml:space="preserve"> 4 Inch</t>
  </si>
  <si>
    <t>1GHz Broadcom BCM21664 Processor</t>
  </si>
  <si>
    <t xml:space="preserve">INR 8,490 </t>
  </si>
  <si>
    <t xml:space="preserve">GSM 850/900/1800/1900/UMTS 900/2100 MHz, dual SIM, dual standby, 1GHz Broadcom BCM21664 Processor, 512 MB RAM, 4 GB internal memory, external memory up to 32 GB, 3 MP rear camera, bluetooth, 3G, Wi-Fi, FM radio, music player, video player with recording.  </t>
  </si>
  <si>
    <t>Pinnacle Stylus Mi550</t>
  </si>
  <si>
    <t>5.5 Inch HD Capacitive Touch Screen Display</t>
  </si>
  <si>
    <t xml:space="preserve">INR 15,499 </t>
  </si>
  <si>
    <t>GSM 900/1800/UMTS 2100 MHz, dual SIM, dual standby, 1.2 GHz Quad Core Processor, 1 GB RAM, 8 GB internal memory, external memory up to 32 GB, 8 MP rear camera, 2 MP front camera, 3G, Wi-Fi, bluetooth, FM Radio,  music player, video player with recording.</t>
  </si>
  <si>
    <t>Spice Steller Nhance 2 Mi-437</t>
  </si>
  <si>
    <t>4-inch</t>
  </si>
  <si>
    <t>INR 5899</t>
  </si>
  <si>
    <t xml:space="preserve">GSM 900/1800/UMTS 2100, dual SIM, dual standby, 1 GHz dual-core processor, 512MB RAM, 4GB internal memory, external memory up to 32 GB, 3MP rear camera, 1.3MP front camera, 3G, Wi-Fi 802.11 b/g/n, Bluetooth, FM radio, music player, video player with recording. </t>
  </si>
  <si>
    <t>Xperia C</t>
  </si>
  <si>
    <t>INR 20,490</t>
  </si>
  <si>
    <t xml:space="preserve">GSM 900/1800/1900/UMTS 900/2100,  dual SIM, dual standby, 1.2GHz  quad-core processor, 1GB RAM, 1GB Internal storage, external memory up to 32 GB, 8 MP rear camera, 0.3 MP front camera, Wi-Fi, 3G, FM radio, music player,  video player with recording.   </t>
  </si>
  <si>
    <t>Thunder A-500</t>
  </si>
  <si>
    <t>Android 4.1 
Jelly Bean</t>
  </si>
  <si>
    <t>5.00-inch</t>
  </si>
  <si>
    <t>1.2 GHz Processor</t>
  </si>
  <si>
    <t>INR 7999</t>
  </si>
  <si>
    <t xml:space="preserve">GSM 850/900/1800/1900/ UMTS 2100MHz, dual SIM, dual standby, 1.2 GHz Processor, 512 MB RAM, 4 GB internal memory, external memory up to 32 GB, 8 MP rear camera, 2 MP front camera, 3G, bluetooth 2.0, FM radio, music player, video player with recording. </t>
  </si>
  <si>
    <t>A269i</t>
  </si>
  <si>
    <t xml:space="preserve">Android 2.3
Gingerbread 
</t>
  </si>
  <si>
    <t>1 GHz MT6572 Dual Core Processor</t>
  </si>
  <si>
    <t xml:space="preserve">GSM 900/1800/1900/UMTS 2100MHz, dual SIM, dual standby, 1 GHz MT6572 Dual Core Processor, 256 MB RAM, external memory up to 32 GB, 2 MP rear camera, Wi-Fi, bluetooth 2.0, 3G, FM radio, music player, video player with recording. </t>
  </si>
  <si>
    <t> A369i</t>
  </si>
  <si>
    <t>Android 4.2.2 
Jelly Bean</t>
  </si>
  <si>
    <t>4.0 Inch </t>
  </si>
  <si>
    <t>1.3 GHz Dual Core Processor</t>
  </si>
  <si>
    <t xml:space="preserve">INR 6,999 </t>
  </si>
  <si>
    <t xml:space="preserve">GSM 900/1800/1900/UMTS 900/2100 MHz, dual SIM, dual standby, 1.3 GHz dual core processor, 512 MB RAM, 4 GB internal memory, external memory up to 32 GB, 2 MP rear camera, Wi-Fi 802.11 b/g/n, bluetooth 2.0, 3G, FM radio, music player, video player with recording. </t>
  </si>
  <si>
    <t>A516</t>
  </si>
  <si>
    <t>4.5 Inch </t>
  </si>
  <si>
    <t xml:space="preserve">INR 10, 999 </t>
  </si>
  <si>
    <t xml:space="preserve">GSM 900/1800/1900/UMTS 900/2100 MHz, dual SIM, dua standby, 1.3 GHz Dual Core Processor, 512 MB RAM, 4 GB internal memory, external memory up to 32 GB, 5 MP rear camera, 0.3 MP front camera, Wi-Fi v, bluetooth 3.0, 3G, FM radio, music player, video player with recording. </t>
  </si>
  <si>
    <t>A850</t>
  </si>
  <si>
    <t> MTK 6582M, Quad Core 1.3 GHz Processor</t>
  </si>
  <si>
    <t xml:space="preserve">GSM 900/1800/1900/UMTS 900/2100 MHz, dual SIM, dual standby, 1.2 GHz  quad core processor, 1 GB RAM, 4 GB internal memory, external memory up to 32 GB, 5 MP rear camera, 0.3 MP front camera, Wi-Fi 802.11 b/g/n, bluetooth 4.0, 3G, FM radio, music player, video player with recording. </t>
  </si>
  <si>
    <t>Q700i</t>
  </si>
  <si>
    <t> 4.5 Inch</t>
  </si>
  <si>
    <t xml:space="preserve">INR 11999 </t>
  </si>
  <si>
    <t xml:space="preserve">GSM 850/900/1800/1900/ UMTS 2100 MHz, 1.2 GHz Quad Core Processor, 1 GB RAM, 4 GB internal memory, external memory up to 32 GB, 8MP rear camera, 2 MP front camera, 3G, WiFi, FM Radio, USB OTG (On The Go) enabled, FM radio, music player, video player with recording. </t>
  </si>
  <si>
    <t xml:space="preserve">iBall </t>
  </si>
  <si>
    <t>Andi 4.5z</t>
  </si>
  <si>
    <t>Cortex A7, Dual Core 1.3 GHz Processor</t>
  </si>
  <si>
    <t>INR 7,572</t>
  </si>
  <si>
    <t xml:space="preserve">GSM 900/1800/UMTS 2100 MHz, dual SIM, dual standby, Dual Core 1.3 GHz Processor, 512 MB RAM, 2 GB internal memory, external mamory up to 32 GB, 8 MP rear camera, 0.3 MP front camera, 3G, Wi-Fi, luetooth, FM radio, music player, video player with recording. </t>
  </si>
  <si>
    <t>Rahmanishq A.R 45</t>
  </si>
  <si>
    <t>AR Rahman-themed smartphone</t>
  </si>
  <si>
    <t>INR 7,799</t>
  </si>
  <si>
    <t xml:space="preserve">GSM 900/1800/UMTS 2100 MHz, dual SIM, dual standby, 1.2 GHz Dual Core Mediatek Processor, 512 MB RAM, 4GB internal memory, external meory up to 32 GB, 5 MP rear camera, 1.3 MP front camera, 3G, Wi-Fi, bluetooth, FM radio, music player, video player with recording. </t>
  </si>
  <si>
    <t>Elife E6</t>
  </si>
  <si>
    <t>Android 4.2 
Jelly bean</t>
  </si>
  <si>
    <t>Smart gestures and Air gestures</t>
  </si>
  <si>
    <t>INR 22,165</t>
  </si>
  <si>
    <t xml:space="preserve">GSM 850/900/1800/1900/UMTS 900/2100 MHz, 1.5GHz  quad-core processor cortex A7, 2GB RAM, 32 GB internal memory, 13MP rear camera, 5MP front camera, Wi-Fi, bluetooth, FM Radio, music player, video player with recording. </t>
  </si>
  <si>
    <t>GPAD G3</t>
  </si>
  <si>
    <t xml:space="preserve">Android 4.2.1
Jelly Bean </t>
  </si>
  <si>
    <t xml:space="preserve">Face detection, HD video recording. </t>
  </si>
  <si>
    <t>INR 9699</t>
  </si>
  <si>
    <t xml:space="preserve">GSM 850/900/1800/1900UMTS 900/2100 MHz, dual SIM, dual standby, 1.2 GHz MT6589 quad core processor,  512 MB RAM, 4 GB internal memory, external memory up to 32 GB, 5 MP rear camera, 0.3 MP front camera, 3G, Wi-Fi, FM radio, music player, video player with recording. </t>
  </si>
  <si>
    <t>A31</t>
  </si>
  <si>
    <t>4 Inch</t>
  </si>
  <si>
    <t>Dual core processor &amp; IPS display</t>
  </si>
  <si>
    <t>INR 6,013</t>
  </si>
  <si>
    <t xml:space="preserve">GSM 850/900/1800/1900/UMTS 900/2100 MHz, dual SIM, dual standby, 1.2 GHz Dual Core Processor, 512 MB RAM, 4 GB internal memory, external memory up to 32 GB, 5 MP rear camera, 1.3 MP front  camera, 3G, Wi-Fi, FM radio, music player, video player with recording. </t>
  </si>
  <si>
    <t>4.5 Inch</t>
  </si>
  <si>
    <t>Dual core processor &amp; 3.75 G</t>
  </si>
  <si>
    <t>INR 7,102</t>
  </si>
  <si>
    <t xml:space="preserve">GSM 900/1800/UMTS 2100MHz, dual SIM, dual standby, 1.2 Ghz Dual Core processor, 512 MB RAM, 4 GB internal memory, 4GB internal memory, external memory up to 32 GB, 5 MP rear camera, 1.3 MP front camera, 3G, Wi-Fi, FM radio, music player, video player with recording. </t>
  </si>
  <si>
    <t>A48</t>
  </si>
  <si>
    <t>1 Ghz Dual Core processor &amp; IPS Display</t>
  </si>
  <si>
    <t xml:space="preserve">INR 7,555 </t>
  </si>
  <si>
    <t xml:space="preserve">GSM 900/1800/UMTS 2100MHz, dual SIM, dual standby, 1 GHz dual core processor, 512 MB RAM, 4GB internal memory, external memory up to 32 GB, 5 MP rear camera, 1.3 MP front camera, 3G, Wi-Fi, FM radio, music player, video player with recording. </t>
  </si>
  <si>
    <t xml:space="preserve">INR 8390 </t>
  </si>
  <si>
    <t xml:space="preserve">GSM 900/1800/UMTS 2100MHz, dual SIM, dual standby, 1.2 Ghz dual core processor, 512 MB RAM, 4GB internal memory, external memory up to 32 GB, 5 MP rear camera, 1.3 MP front camera, 3G, Wi-Fi, FM radio, music player, video player with recording. </t>
  </si>
  <si>
    <t>Android 4.1
Jelly Bean</t>
  </si>
  <si>
    <t>5.3 Inch</t>
  </si>
  <si>
    <t>1.2 Ghz Dual Core processor &amp; 3.75 G</t>
  </si>
  <si>
    <t xml:space="preserve">GSM 900/1800/UMTS 2100MHz, dual SIM, dual standby, 1.2 GHz dual core processor, 1GB RAM, 4GB internal memory, external memory up to 32 GB, 8 MP rear camera, 2 MP front camera, 3G, Wi-Fi, FM radio, music player, video player with recording. </t>
  </si>
  <si>
    <t>A54</t>
  </si>
  <si>
    <t>1.2 Ghz Quad Core processor &amp; 3.75 G</t>
  </si>
  <si>
    <t xml:space="preserve">INR 11,426 </t>
  </si>
  <si>
    <t xml:space="preserve">GSM 900/1800/UMTS 2100MHz, dual SIM, dual standby, 1.2Ghz quad core processor, 1GB RAM, 4GB internal memory, external memory up to 32 GB, 8 MP rear camera, 1.3 MP front camera, 3G, Wi-Fi, FM radio, music player, video player with recording. </t>
  </si>
  <si>
    <t>HD OGS Touch Screen Display</t>
  </si>
  <si>
    <t xml:space="preserve">INR 13,490 </t>
  </si>
  <si>
    <t xml:space="preserve">GSM 900/1800/UMTS 2100MHz, dual SIM, dual standby,  1.2 GHz quad core processor, 1GB RAM, 4GB internal memory, external memory up to 32 GB, 8 MP rear camera, 3.2 MP front camera, 3G, Wi-Fi, FM radio, music player, video player with recording. </t>
  </si>
  <si>
    <t xml:space="preserve">Panasonic </t>
  </si>
  <si>
    <t xml:space="preserve">T31 </t>
  </si>
  <si>
    <t xml:space="preserve">Dual SIM Support with 1.3 GHz dual core processor for mutitasking. </t>
  </si>
  <si>
    <t>INR 7,990</t>
  </si>
  <si>
    <t xml:space="preserve">GSM 850/900/1800/1900/UMTS 850/1900/2100 MHz, dual SIM, dual standby, 1.3 GHz dual core processor, 512 MB RAM, internal memory 4GB, 512MB RAM, external memory upto 32 GB, 3.2MP rear camera, 0.3MP front camera, Wi-Fi 802.11b/g/n, bluetooth, 3G, FM Radio, music player, video player with recording.  </t>
  </si>
  <si>
    <t xml:space="preserve">Karbonn </t>
  </si>
  <si>
    <t xml:space="preserve">S9 </t>
  </si>
  <si>
    <t xml:space="preserve">5.5 Inch </t>
  </si>
  <si>
    <t>Large screen HD display, 1.2 GHz Quad Core Processor</t>
  </si>
  <si>
    <t xml:space="preserve">INR 19990 </t>
  </si>
  <si>
    <t xml:space="preserve">GSM 850/900/1800/1900/UMTS 900/2100 MHz, dual SIM, dual standby, 1.2 GHz quad core processor, 16GB internal memory, external memory up to 32 GB, 13 MP rear camera, 5 MP front camera, 3G, Wi-Fi, bluetooth, FM Radio, music player, video player with recording. </t>
  </si>
  <si>
    <t xml:space="preserve">A35 </t>
  </si>
  <si>
    <t>Android v4 (Ice Cream Sandwich)</t>
  </si>
  <si>
    <t>Document Viewer, 
Outlook Email, 
Kingsoft Office</t>
  </si>
  <si>
    <t xml:space="preserve">GSM 900/1800 MHz, dual SIM, dual standby, 1 GHz dual core processor, 512 MB RAM, 4 GB internal memory, external memory up to 32 GB, 5 MP rear camera, 2 MP front camera,  Wi-Fi, FM Radio, music player, video player with recording. </t>
  </si>
  <si>
    <t>A99</t>
  </si>
  <si>
    <t>Dual-SIM devices</t>
  </si>
  <si>
    <t>GSM 900/1800/UMTS 2100 MHz, dual SIM, dual standby, 1.3 GHz dual core processor, 512MB RAM, 4GB internal memory, external memory up to 32 GB, 5 MP rear camera, 0.3 front camera, 3G, Wi-Fi, FM Radio, bluetooth, music player, video player with recording.</t>
  </si>
  <si>
    <t xml:space="preserve">A16 </t>
  </si>
  <si>
    <t xml:space="preserve">Dual-SIM devices </t>
  </si>
  <si>
    <t>INR 5,990</t>
  </si>
  <si>
    <t>GSM 900/1800/UMTS 2100 MHz,  dual SIM, dual standby, 1.3 GHz dual core processor, 512 MB RAM, 4GB internal memory, external memory up to 32 GB, 5 MP rear camera, 0.3 front camera,  3G, Wi-Fi, FM Radio, bluetooth, music player, video player with recording.</t>
  </si>
  <si>
    <t xml:space="preserve">Apple </t>
  </si>
  <si>
    <t>iPhone 5c</t>
  </si>
  <si>
    <t xml:space="preserve">Nov-13 </t>
  </si>
  <si>
    <t>iOS7</t>
  </si>
  <si>
    <t>4 inch 
Retina display</t>
  </si>
  <si>
    <t>less expensive iPhone 5C and comes in five colours</t>
  </si>
  <si>
    <t xml:space="preserve">16GB - INR 
32GB - INR 
</t>
  </si>
  <si>
    <t xml:space="preserve">GSM 850/900/1800/1900/UMTS 850/900/ 1700/2100/1900/2100 MHz, LTE,  Apple A6 chipset, 1 GB RAM, Dual-core 1.3 GHz Swift, dual-band, Wi-Fi hotspot, 8 MP rear camera, 1.2 MP front camera, Wi-Fi 802.11 a/b/g/n, Bluetooth 4.0, 3G, 4G, music player, video player with recording. </t>
  </si>
  <si>
    <t>iPhone 5s</t>
  </si>
  <si>
    <t>Fingerprint sensor (Touch ID)</t>
  </si>
  <si>
    <t xml:space="preserve">16GB - INR 53,500
32GB - INR 62,500
64 GB - INR 71,500   </t>
  </si>
  <si>
    <t xml:space="preserve">GSM 850/900/1800/1900/CDMA 800/1700/1900/2100 - A1533 (CDMA), A1453, HSDPA 850/900/1700/1900/2100 - A1533 (GSM), A1453, CDMA2000 1xEV-DO - A1533 (CDMA), A1453 HSDPA 850/900/1900/2100 - A1457, A1530.  A7 Processor, 8MP rear camera, Retina Display, Internal Memory 16GB/32GB/64GB, Bluetooth 4.0, SIRI, Wi-fi, 3G, 4G, music player, video player with recording. </t>
  </si>
  <si>
    <t xml:space="preserve"> HTC One Max</t>
  </si>
  <si>
    <t xml:space="preserve">Android 4.3 </t>
  </si>
  <si>
    <t>Fingerprint Scan unlocks phone and launches favourite apps with a swipe.</t>
  </si>
  <si>
    <t xml:space="preserve">
INR 37,795 (appx.)</t>
  </si>
  <si>
    <t xml:space="preserve">GSM 850/900/1800/1900 UMTS 850/900/1900/2100/LTE 900/1800/2100/2600 Mhz, 1.7GHz Snapdragon 600 processor, 2 GB RAM, 16 GB internal memory, external memory up to 64 GB, 4MP rear camera, 2.1 MP front camera, Wi-Fi, 3G, 4G(LTE), DNLA, bluetooth, FM radio, music player, video player with recording. </t>
  </si>
  <si>
    <t>Cloud Z6</t>
  </si>
  <si>
    <t>2100 mAh battery</t>
  </si>
  <si>
    <t>INR 7,690</t>
  </si>
  <si>
    <t xml:space="preserve">GSM 1800/1900/850/900/UMTS 2100 MHz, 1 GHz dual core processor, 512 MB RAM, 4 GB internal memory, external memory up to 32 GB, 5 MP rear camera, 1.3 MP front camera, 3G, WiFi, bluetooth, FM radio, music player, video player with recording.   </t>
  </si>
  <si>
    <t>Aqua i6</t>
  </si>
  <si>
    <t xml:space="preserve">GSM 900/1800/UMTS 2100 MHz, dual SIM, dual standby,  1.3 GHz quad core processor, 512 MB RAM, 4 GB internal memory, external memory up to 32 GB, 8 MP rear camera, 2 MP front camera, 3G, WiFi, bluetooth, FM radio, music player, video player with recording.   </t>
  </si>
  <si>
    <t>Aurus 4</t>
  </si>
  <si>
    <t>Android 4.2
Jelly Bean</t>
  </si>
  <si>
    <t>Talktime up to 7.5 hours</t>
  </si>
  <si>
    <t xml:space="preserve">GSM 850/900/1800/1900/UMTS 900/2100 MHz, 1.3 GHz dual core processor, 512 MB RAM, 4 GB internal memory, external memory up to 32 GB, 5 MP rear camera, 0.3 MP front camera, Wi-Fi, bluetooth, 3G, FM radio, music player, video player with recording.  </t>
  </si>
  <si>
    <t>A15+</t>
  </si>
  <si>
    <t>INR 5,950</t>
  </si>
  <si>
    <t xml:space="preserve">GSM 1800/900/UMTS 2100 MHz, dual SIM, dual stand by, 1.3 GHz dual core processor, 512 MB RAM, 4 GB internal memory, external memory up to 32 GB, 5 MP rear camera, Wi-Fi 802.11 b/g/n, bluetooth with A2DP, 3G, FM radio, music player, video player with recording. </t>
  </si>
  <si>
    <t>OPS-80Q</t>
  </si>
  <si>
    <t xml:space="preserve">GSM 900/1800/850/1900 MHz, dual SIM, dual standby, 1.2 GHz quad core processor,  512 MB RAM, 4 GB internal memory, external menory up to 32 GB, 8 MP rear camera, 2 MP front camera, Wi-Fi, bluetooth, 3G,  FM radio, music player, video player with recording. </t>
  </si>
  <si>
    <t xml:space="preserve">GSM 850/900/1800/1900/UMTS 900/2100 MHz, dual SIM, dual standby, 1.2 GHz quad core processor, 512 MB RAM, 4 GB internal memory, external menory up to 32 GB, 5 MP rear camera, 0.3 MP front camera, Wi-Fi-802.11 b/g/n, bluetooth with A2DP, 3G,  FM radio, music player, video player with recording. </t>
  </si>
  <si>
    <t>Auto call recording, document viewer</t>
  </si>
  <si>
    <t>INR 8,299</t>
  </si>
  <si>
    <t xml:space="preserve">GSM 900/1800/UMTS 2100 MHz, dual SIM, dual standby, 1.3 GHz dual core processor, 512 MB RAM, 4 GB internal memory, external memory up to 32 GB, 8 MP rear camera, VGA front camera, Wi-Fi 802.11 b/g, bluetooth v4.0, 3G, FM radio, music player, video player with recording.   </t>
  </si>
  <si>
    <t>Andi 4Di+</t>
  </si>
  <si>
    <t>Auto call recording</t>
  </si>
  <si>
    <t>INR 6,399</t>
  </si>
  <si>
    <t xml:space="preserve">GSM 900/1800/UMTS 2100 MHz, 1.3 GHz dual core processor, 512 MB RAM, 4 GB internal memory, external memory up to 32 GB, 5 MP rear camera, VGA front camera, Wi-Fi 802.11 b/g, bluetooth with A2DP, 3G, FM radio, music player, video player with recording.  </t>
  </si>
  <si>
    <t>Iris 503</t>
  </si>
  <si>
    <t>INR 8,599</t>
  </si>
  <si>
    <t xml:space="preserve">GSM 900/1800/UMTS 2100 MHz, dual SIM, dual standby, 1.2 GHz dual core processor, 512 MB RAM,  4 GB internal memory, external memory up to 32 GB, 5 MP rear camera, 1.2 MP front camera, bluetooth with A2DP, Wi-Fi , 3G, FM radio, music player, video player with recording. </t>
  </si>
  <si>
    <t>Q900</t>
  </si>
  <si>
    <t>Quad core processor, document viewer</t>
  </si>
  <si>
    <t xml:space="preserve">GSM 850/900/1800/1900/UMTS 2100 MHz, dual SIM, dual standby, 1.2 GHz quad core processor, 1 GB RAM, 4 GB internal memory, external memory up to 32 GB, 8 MP rear camera, 2 MP front camera, Wi-Fi 802.11 b/g/n, bluetooth v4.0, 3G, FM radio, music player, video player with recording. </t>
  </si>
  <si>
    <t xml:space="preserve"> A600</t>
  </si>
  <si>
    <t>Music playback time 82 hours</t>
  </si>
  <si>
    <t>INR 8,199</t>
  </si>
  <si>
    <t xml:space="preserve">GSM 850/900/1800/1900/UMTS  2100 MHz, dual SIM, dual standby, 1.3 GHz dual core processor, 512 MB RAM, 4 GB internal memory, external memory up to 32 GB, 5 MP rear camera, VGA front camera, Wi-Fi 802.11 b/g/n, bluetooth, 3G, FM radio, music player, video player with recording. </t>
  </si>
  <si>
    <t>Q2000</t>
  </si>
  <si>
    <t xml:space="preserve">GSM:850/900/1800/1900/UMTS 2100 MHz, dual SIM, dual standby, 1.2 GHz quad core processor, 1 GB RAM, 8 GB internal memory, external memory up to 32 GB, 13 MP rear camera, 2 MP front camera, Wi-Fi 802.11 b/g/n, bluetooth, 3G, FM radio, music player, video player with recording. </t>
  </si>
  <si>
    <t xml:space="preserve"> Q800 X-Edition</t>
  </si>
  <si>
    <t xml:space="preserve">GSM 850/900/1800/1900/UMTS 900/2100 MHz, dual SIM, dual standby, 1.2 GHz quad core processor, 1 GB RAM, 4 GB internal memory, external memory up to 32 GB, 8 MP rear camera, 1 MP front camera, Wi-Fi 802.11 b/g/n, bluetooth v4.0, 3G, FM radio, music player, video player with recording. </t>
  </si>
  <si>
    <t>A500s IPS</t>
  </si>
  <si>
    <t>INR 7,249</t>
  </si>
  <si>
    <t xml:space="preserve">GSM 900/1800/UMTS 2100 MHz, dual SIM, dual standby, 1.3 GHz dual core processor, 512 MB RAM, 4 GB internal memory, external memory up to 32 GB, 5 MP rear camera, VGA front camera, Wi-Fi 802.11 b/g/n, bluetooth, 3G, FM radio, music player, video player with recording. </t>
  </si>
  <si>
    <t>A500L</t>
  </si>
  <si>
    <t xml:space="preserve">GSM 900/1800/UMTS 2100 MHz, dual SIM, dual standby, 1.3 GHz dual core processor, 512 MB RAM, 4 GB internal memory, external memory up to 32 GB, 3 MP rear camera, VGA front camera, Wi-Fi 802.11 b/g/n, bluetooth v4.0, 3G, FM radio, music player, video player with recording. </t>
  </si>
  <si>
    <t>Nexus 5</t>
  </si>
  <si>
    <t>Android 4.4 
KitKat</t>
  </si>
  <si>
    <t>4.95 inch</t>
  </si>
  <si>
    <t>INR 29,990</t>
  </si>
  <si>
    <t xml:space="preserve">GSM  850/900/1800/1900/UMTS 2100/4G LTE, 2.3 GHz Qualcomm Snapdragon 800 processor, 2 GB RAM, 16 GB internal memory, 8 MP rear camera, 1.3 MP front camera, Wi-Fi 802.11 a/b/g/n/ac, bluetooth v4.0, 3G, 4G, FM radio, music player, video player with recording. </t>
  </si>
  <si>
    <t>Canvas 2.2 A114</t>
  </si>
  <si>
    <t>Talk time up to 7 hours</t>
  </si>
  <si>
    <t>INR 12,799</t>
  </si>
  <si>
    <t>850/900/1800/1900/UMTS 2100 MHz, dual SIM, dual standby, 1.3 GHz processor, 1 GB RAM, 4 GB internal memory, external memory up to 32 GB, 8MP rear camera, Wi-Fi, bluetooth, 3G, FM radio, music player, video player with recording.</t>
  </si>
  <si>
    <t>Bolt A61</t>
  </si>
  <si>
    <t>Talk time up to 3.55 hours</t>
  </si>
  <si>
    <t>GSM 900/1800/UMTS 2100MHz, dual SIM, dual stand by, 1 GHz dual core processor, 256 MB RAM, 512 MB internal memory, external memory up to 16 GB, 2 MP rear camera, VGA front camera, Wi-Fi, bluetooth, 3G,  FM radio, music player, video player with recording.</t>
  </si>
  <si>
    <t>Lumia 1520</t>
  </si>
  <si>
    <t>20MP Carl Zeiss Pureview Camera</t>
  </si>
  <si>
    <t>INR 48,000 </t>
  </si>
  <si>
    <t xml:space="preserve">GSM : 850/900/1800/1900 MHz HSDPA : 900/2100 MHz, 2.2 GHz Snapdragon Qualcomm 800 Quad Core Processor, 2GB RAM, 32 GB internal memory, 20 MP rear camera, 1.2 MP Front facing camera, dual LED flash, bluetooth, 3G, wifi, FM radio with recording, music player, video player with recording.   </t>
  </si>
  <si>
    <t>Pioneer P3</t>
  </si>
  <si>
    <t>INR 6,808</t>
  </si>
  <si>
    <t xml:space="preserve">GSM 850/900/1800/1900/UMTS 900/2100 MHz, dual SIM, dual standby, 1.3 GHz quad core processor, 512 MB RAM, 4 GB internal memory, external memory up to 32 GB, 5 MP rear camera, 0.3 MP front camera, Wifi-802.11 b/g/n, bluetooth with A2DP, 3G, FM radio, music player, video player with recording.  </t>
  </si>
  <si>
    <t>Elife E7</t>
  </si>
  <si>
    <t>INR 26,999</t>
  </si>
  <si>
    <t>GSM 850/900/1800/1900/UMTS 900/2100 MHz, 2.5 GHz quad core processor, 2 GB RAM, 16 GB internal memory, 16 MP rear camera, 8 MP front camera, Wi-Fi, bluetooth, 3G, FM radio, music player, video player with recording.</t>
  </si>
  <si>
    <t>Andi Uddaan</t>
  </si>
  <si>
    <t>GSM 900/1800/UMTS 2100 MHz, Dual SIM, dual standby, 1.3 GHz dual core processor, 512 MB RAM, 4 GB internal memory, external memory up to 32 GB, 8 MP rear camera, 5 MP front camera, Wi-Fi 802.11 b/g/n, bluetooth, 3G,  FM radio, music player, video player with recording.</t>
  </si>
  <si>
    <t>Andi5-E7</t>
  </si>
  <si>
    <t>GSM 900/1800 MHz, dual SIM, dual standby, 1.3 GHz dual core processor, 512 MB RAM, 4 GB internal memory, external memory up to 32 GB, 5 MP rear camera, Wi-Fi 802.11 b/g/n, bluetooth, FM radio, music player, video player with recording.</t>
  </si>
  <si>
    <t>Andi5-M8</t>
  </si>
  <si>
    <t>GSM 900/1800/850/1900/UMTS 2100 MHz, dual SIM, dual standby, 1.3 GHz dual core processor, 512 MB RAM, 4 GB internal memory, external memory up to 32 GB, 8 MP rear camera, VGA front camera, Wi-Fi 802.11 b/g/n, bluetooth, 3G, FM radio, music player, video player with recording.</t>
  </si>
  <si>
    <t>Andi5.5 N2 Quadro</t>
  </si>
  <si>
    <t>GSM 900/1800/UMTS 2100 MHz, 1.2 GHz quad core processor, 1 GB RAM, 4 GB internal memory, external memory up to 32 GB, 12 MP rear camera, 2 MP front camera, Wi-Fi 802.11 b/g, bluetooth with A2DP, 3G, FM radio, music player, video player with recording.</t>
  </si>
  <si>
    <t>LAVA</t>
  </si>
  <si>
    <t>3G 402</t>
  </si>
  <si>
    <t>GSM /900/1800/UMTS/2100 MHz, dual SIM, dual standby, 1.2 GHz dual core processor, 256 MB RAM, 512 MB internal memory, external memory up to 32 GB, Wi-Fi, bluetooth, 3G, FM radio, music player, video player with recording.</t>
  </si>
  <si>
    <t>Vibe X</t>
  </si>
  <si>
    <t>INR 25,999</t>
  </si>
  <si>
    <t>GSM 900/1800/1900/UMTS 2100 MHz, 1.5 GHz quad core processor, 2 GB RAM, 16 GB internal memory, 13 MP rear camera, 5 MP front camera, Wi-Fi 802.11 b/g/n, bluetooth, 3G, FM radio, music player, video player with recording.</t>
  </si>
  <si>
    <t>Maxx</t>
  </si>
  <si>
    <t>MSD7 3G - AX51</t>
  </si>
  <si>
    <t>GSM 900/1800/UMTS 2100 MHz, Dual SIM, dual standby, 1.2 GHz dual core processor, 512 MB RAM, 4 GB internal memory, external memory up to 32 GB, 3 MP rear camera, 0.3 MP front camera, Wi-Fi 802.11 b/g/n, bluetooth, 3G,  FM radio, music player, video player with recording.</t>
  </si>
  <si>
    <t>Titanium S5+</t>
  </si>
  <si>
    <t>Anti theft feature</t>
  </si>
  <si>
    <t>INR 10,850</t>
  </si>
  <si>
    <t xml:space="preserve">GSM 900/1800/UMTS 2100 MHz, 1.3 GHz quad core processor, 1 GB RAM, 4 GB internal memory, external memory up to 32 GB, 8 MP rear camera, Wi-Fi a/b/g/n, bluetooth, 3G, FM radio, music player, video player with recording.  </t>
  </si>
  <si>
    <t>Titanium X</t>
  </si>
  <si>
    <t xml:space="preserve">GSM 900/1800/UMTS 2100 MHz, 1.5 GHz quad core processor, 1 GB RAM, 16 GB internal memory, external memory up to 32 GB, 13 MP rear camera, Wi-Fi a/b/g/n, bluetooth, 3G, FM radio, music player, video player with recording.  </t>
  </si>
  <si>
    <t>1900 MHz band 25</t>
  </si>
  <si>
    <t>Quadrant Televentures Ltd.</t>
  </si>
  <si>
    <r>
      <t>Madhya</t>
    </r>
    <r>
      <rPr>
        <sz val="12"/>
        <color theme="1"/>
        <rFont val="Calibri"/>
        <family val="2"/>
        <scheme val="minor"/>
      </rPr>
      <t xml:space="preserve"> </t>
    </r>
    <r>
      <rPr>
        <sz val="12"/>
        <color rgb="FF000000"/>
        <rFont val="Calibri"/>
        <family val="2"/>
        <scheme val="minor"/>
      </rPr>
      <t>Pradesh (including Chhattisgarh)</t>
    </r>
  </si>
  <si>
    <t>Bihar (including Jharkhand)</t>
  </si>
  <si>
    <t>Punjab (including Chandigarh)</t>
  </si>
  <si>
    <t>Idea Cellular Limited</t>
  </si>
  <si>
    <t>Oistel Telecom Pvt. Ltd.</t>
  </si>
  <si>
    <t>Pan India Network Infravest Pvt. Ltd.</t>
  </si>
  <si>
    <t>R.K. Infratel Limited</t>
  </si>
  <si>
    <t>Reliance Wimax Limited (Gateway Systems)</t>
  </si>
  <si>
    <t>SmartLink Broadband Services</t>
  </si>
  <si>
    <t>Swastik Netvision Telecom P.Ltd</t>
  </si>
  <si>
    <t>Trak Online Net India Pvt.Ltd</t>
  </si>
  <si>
    <t>Advanced Financial Services Pvt Ltd</t>
  </si>
  <si>
    <t>Broadlane Networks Pvt. Ltd.</t>
  </si>
  <si>
    <t>Gujarat Narmada Valley Fertilizer Co. Ltd.</t>
  </si>
  <si>
    <t>Karuturi Global Ltd.</t>
  </si>
  <si>
    <t>Kerala State Electronics Development Corp Ltd.(Keltron)</t>
  </si>
  <si>
    <t xml:space="preserve"> Annual Payment Option in Rs.(11*FMC)</t>
  </si>
  <si>
    <t>One month</t>
  </si>
  <si>
    <t>Plan Details</t>
  </si>
  <si>
    <t>Download Speed</t>
  </si>
  <si>
    <t>FUP Limit</t>
  </si>
  <si>
    <t>Post FUP Download Speed</t>
  </si>
  <si>
    <t>Monthly Plans</t>
  </si>
  <si>
    <t>Installation Charges (INR)</t>
  </si>
  <si>
    <t>Subscription Amount (INR)</t>
  </si>
  <si>
    <t>80 GB</t>
  </si>
  <si>
    <t>50 GB</t>
  </si>
  <si>
    <t>4 Mbps  (Contention 1:20)</t>
  </si>
  <si>
    <t>2 Mbps  (Contention 1:20)</t>
  </si>
  <si>
    <t>Plan Rental (INR)</t>
  </si>
  <si>
    <t>Heavy Usage Plans</t>
  </si>
  <si>
    <t>Medium Usage Plans</t>
  </si>
  <si>
    <t>Light Usage Plans</t>
  </si>
  <si>
    <t xml:space="preserve">4 Mbps </t>
  </si>
  <si>
    <t>6 months</t>
  </si>
  <si>
    <t>Subscription Amount* (INR)</t>
  </si>
  <si>
    <t>Data Limit</t>
  </si>
  <si>
    <t>40 GB</t>
  </si>
  <si>
    <t>125 GB</t>
  </si>
  <si>
    <t>* Includes Installation &amp; Service 
TaxPlan charges are non refundable and to be paid in advance</t>
  </si>
  <si>
    <t>ADBF2048K</t>
  </si>
  <si>
    <t>ADBF1024K</t>
  </si>
  <si>
    <t>XAQD4096K</t>
  </si>
  <si>
    <t>XAQD2048K</t>
  </si>
  <si>
    <t>XAQD1024K</t>
  </si>
  <si>
    <t>8 AM to 8 PM - 4 Mbps
8 PM to 8 AM - 512 Kbps</t>
  </si>
  <si>
    <t>8 AM to 8 PM - 2 Mbps
8 PM to 8 AM - 512 Kbps</t>
  </si>
  <si>
    <t>8 AM to 8 PM - 1 Mbps
8 PM to 8 AM - 512 Kbps</t>
  </si>
  <si>
    <t>Half Yearly
Speed Multiplier office pack</t>
  </si>
  <si>
    <t>XAHD4096K</t>
  </si>
  <si>
    <t>XAHD2048K</t>
  </si>
  <si>
    <t>XAHD1024K</t>
  </si>
  <si>
    <t>Bill Free Prepaid Plans 4 Mbps to 1 Mbps</t>
  </si>
  <si>
    <t>ADBF4096K</t>
  </si>
  <si>
    <t>Quarterly Speed Multiplier office pack</t>
  </si>
  <si>
    <t>Note: All tariffs applicable for Bangalore circle.</t>
  </si>
  <si>
    <t xml:space="preserve">Free Data </t>
  </si>
  <si>
    <t>After 1 Month</t>
  </si>
  <si>
    <t>1 Month</t>
  </si>
  <si>
    <t>INR 102</t>
  </si>
  <si>
    <t>INR 249</t>
  </si>
  <si>
    <t>INR 449</t>
  </si>
  <si>
    <t>2.5 GB</t>
  </si>
  <si>
    <t>INR 749</t>
  </si>
  <si>
    <t>INR 1499</t>
  </si>
  <si>
    <t>INR 1500</t>
  </si>
  <si>
    <t>After 10 Gb, Unlimited browsing. @ 2G Speed</t>
  </si>
  <si>
    <t>Charges</t>
  </si>
  <si>
    <t>Free Quota</t>
  </si>
  <si>
    <t>Overage Charges</t>
  </si>
  <si>
    <t>Up to 50 MB: 10 p / 10 kb 
More than 50 MB (within 1 bill cycle): 1p /10 kb</t>
  </si>
  <si>
    <t>MBlaze Ultra</t>
  </si>
  <si>
    <t>Postpaid Plans</t>
  </si>
  <si>
    <t>Rental (Rs.)</t>
  </si>
  <si>
    <t>Unlimited Threshold @ 144 Kbps</t>
  </si>
  <si>
    <t>Unlimited Threshold @ 64Kbps</t>
  </si>
  <si>
    <t>5 GB UL</t>
  </si>
  <si>
    <t>5 GB – 7.5 GB</t>
  </si>
  <si>
    <t>&gt; 7.5 GB</t>
  </si>
  <si>
    <t>10 GB UL</t>
  </si>
  <si>
    <t>10 GB – 15 GB</t>
  </si>
  <si>
    <t>&gt; 15 GB</t>
  </si>
  <si>
    <t>12 GB UL</t>
  </si>
  <si>
    <t>12 GB – 18 GB</t>
  </si>
  <si>
    <t>&gt; 18 GB</t>
  </si>
  <si>
    <t>15 GB UL</t>
  </si>
  <si>
    <t>15 GB – 22.5 GB</t>
  </si>
  <si>
    <t>&gt; 22.5 GB</t>
  </si>
  <si>
    <t>20 GB UL</t>
  </si>
  <si>
    <t>20 GB – 30 GB</t>
  </si>
  <si>
    <t>&gt; 30 GB</t>
  </si>
  <si>
    <t>FRC MRP</t>
  </si>
  <si>
    <t>Valdity</t>
  </si>
  <si>
    <t>Recharge Plans for MBlaze Ultra &amp; WiFi</t>
  </si>
  <si>
    <t>MRP</t>
  </si>
  <si>
    <t>Regular Usage</t>
  </si>
  <si>
    <t>Short Validity</t>
  </si>
  <si>
    <t>1 day</t>
  </si>
  <si>
    <t>2 GB Unlimited*</t>
  </si>
  <si>
    <t>7 days</t>
  </si>
  <si>
    <t>Limited usage monthly packs</t>
  </si>
  <si>
    <t>21 days</t>
  </si>
  <si>
    <t>Unlimited usage monthly</t>
  </si>
  <si>
    <t>20 GB Unlimited*</t>
  </si>
  <si>
    <t>90 days</t>
  </si>
  <si>
    <t>*Unlimited with Fair usage policy / Additional Usage @ Re.1/MB (not applicable on unlimited packs).</t>
  </si>
  <si>
    <t>Pre Paid Roaming Tariff:</t>
  </si>
  <si>
    <t>Segments</t>
  </si>
  <si>
    <t>STV MRP (Rs)</t>
  </si>
  <si>
    <t>Validity (in days)</t>
  </si>
  <si>
    <t>Roaming STV</t>
  </si>
  <si>
    <t>0.5 GB</t>
  </si>
  <si>
    <t>Mblaze</t>
  </si>
  <si>
    <t>Additional Usage</t>
  </si>
  <si>
    <t>Recharge Plans for MBlaze</t>
  </si>
  <si>
    <t>*Unlimited with Fair usage policy / Additional Usage @ Re.1/MB (not applicable on unlimited packs)
Visit www.mtsindia.in for instant online recharge.</t>
  </si>
  <si>
    <t>Re 1/ MB</t>
  </si>
  <si>
    <t>Advance Rental for first 3 Months</t>
  </si>
  <si>
    <t>Monthly Rental from 4th Month</t>
  </si>
  <si>
    <t>Roaming</t>
  </si>
  <si>
    <t>NCCPLUS5GB3MADV</t>
  </si>
  <si>
    <t>Rs. 2523/-</t>
  </si>
  <si>
    <t>Rs. 750/-</t>
  </si>
  <si>
    <t>5GB at speeds upto 3.1Mbps and then unlimited at speeds upto 144Kbps</t>
  </si>
  <si>
    <t>Nationwide</t>
  </si>
  <si>
    <t>Quarterly Advanced Rental Plans</t>
  </si>
  <si>
    <t>Advance Rental for 12 Months</t>
  </si>
  <si>
    <t>Monthly Rental from 13th Month</t>
  </si>
  <si>
    <t>Bdbnd15GB12MADV19401</t>
  </si>
  <si>
    <t>Rs. 19401/-</t>
  </si>
  <si>
    <t>Rs. 1750/-</t>
  </si>
  <si>
    <t>50 p / MB</t>
  </si>
  <si>
    <t>Bdbnd10GB12MADVCTY</t>
  </si>
  <si>
    <t>Rs. 11589/-</t>
  </si>
  <si>
    <t>Citywide</t>
  </si>
  <si>
    <t>Bdbnd10GB12MADVROM</t>
  </si>
  <si>
    <t>Rs. 13401/-</t>
  </si>
  <si>
    <t>Rs. 1250/-</t>
  </si>
  <si>
    <t>Brdbnd5GB12MADV11589</t>
  </si>
  <si>
    <t>Brdbnd3GB12MADV8601</t>
  </si>
  <si>
    <t>Rs. 8601/-</t>
  </si>
  <si>
    <t>Rs. 850/-</t>
  </si>
  <si>
    <t>Brdbnd2GB12MADV7401</t>
  </si>
  <si>
    <t>Rs. 7401/-</t>
  </si>
  <si>
    <t>RS. 750/-</t>
  </si>
  <si>
    <t>Brdbnd1GB12MADV6201</t>
  </si>
  <si>
    <t>Rs. 6201/-</t>
  </si>
  <si>
    <t>Rs. 650/-</t>
  </si>
  <si>
    <t>Annual Advanced Rental Plans</t>
  </si>
  <si>
    <t>BrdBnd15GDy20GNgt750</t>
  </si>
  <si>
    <t>BrdBnd8GDy15GNgt500</t>
  </si>
  <si>
    <t>Rs. 500/-</t>
  </si>
  <si>
    <t>8 GB</t>
  </si>
  <si>
    <t>BrdBnd5GDy10GNgt400</t>
  </si>
  <si>
    <t>Rs. 400/-</t>
  </si>
  <si>
    <t>Speed Based Plans</t>
  </si>
  <si>
    <t>Netconnect+ Postpaid plans</t>
  </si>
  <si>
    <t>Netconnect+ Prepaid Plans</t>
  </si>
  <si>
    <t>Reliance Jio</t>
  </si>
  <si>
    <t>BTS infrastructure</t>
  </si>
  <si>
    <t>US $ 1.2 Billion</t>
  </si>
  <si>
    <t>2-Dec-13</t>
  </si>
  <si>
    <t>Samsung has inked a deal with Reliance Jio Infocomm (RJIL) for its active BTS infrastructure for its upcoming 4G LTE network in India. The contract is reported to be worth around $1.2 billion under which Samsung will supply 70,000 BTS across India, out of which it has already supplied 14,000 BTS to Relaince Jio.</t>
  </si>
  <si>
    <t xml:space="preserve">Samsung is expected to supply 1,200 BTS to RJIL for the Guwahati 4G launch. </t>
  </si>
  <si>
    <t>4G LTE Network</t>
  </si>
  <si>
    <t>31-Dec-13</t>
  </si>
  <si>
    <t>Aircel today announced it has entered into an agreement with ZTE to deploy its 4G LTE network. In the first stage, the LTE deployment will be initiated in Chennai, Rest of Tamil Nadu (RoTN) and few other business critical circles.</t>
  </si>
  <si>
    <t>ZTE has enabled Aircel with high capacity and capability solutions with access agnostic functions for 2G, 3G and 4G LTE services.</t>
  </si>
  <si>
    <t>Broadband Access - Technologies &amp; Market Share</t>
  </si>
  <si>
    <t>MF677</t>
  </si>
  <si>
    <t>5-Dec-2013</t>
  </si>
  <si>
    <t>,</t>
  </si>
  <si>
    <t>INR 2,160</t>
  </si>
  <si>
    <t>K4201</t>
  </si>
  <si>
    <t>13-Jan-2014</t>
  </si>
  <si>
    <t>INR 999</t>
  </si>
  <si>
    <t>Vodafone India has launched K4201, 3G USB dongle that offers download speeds up to 21.1 Mbps, it supports GSM bands 850/900/1800/1900 and UMTS 2100 MHz, external memory up to 32 GB.</t>
  </si>
  <si>
    <t>Idea launched Idea NetSetter MF677, a new version of 3G USB dongle. It offers data transfer speeds up to 21.6 Mbps downlink  and 5.67 Mbps uplink, it works in GSM bands 850/900/1800 1900 and UMTS 900/2100 MHz.</t>
  </si>
  <si>
    <t>AC327U</t>
  </si>
  <si>
    <t>18-Jan-2014</t>
  </si>
  <si>
    <t>INR 1,567</t>
  </si>
  <si>
    <t>Netgear launches AC327U 3G USB data card that offers data transfer speeds up to 7.2 Mbps downlink, it works in GSM bands 900/1800 and UMTS 2100 MHz, external memory slot up to 32 GB.</t>
  </si>
  <si>
    <t>Bharat Sanchar Nigam Ltd.</t>
  </si>
  <si>
    <t>Subs Sept'13</t>
  </si>
  <si>
    <t>Sept'13 Share in  %</t>
  </si>
  <si>
    <t>Top 10 ISP's Market Share - Sept 2013</t>
  </si>
  <si>
    <t>Sept'13</t>
  </si>
  <si>
    <r>
      <t>Maharashtra</t>
    </r>
    <r>
      <rPr>
        <sz val="12"/>
        <color theme="1"/>
        <rFont val="Calibri"/>
        <family val="2"/>
        <scheme val="minor"/>
      </rPr>
      <t xml:space="preserve"> </t>
    </r>
    <r>
      <rPr>
        <sz val="12"/>
        <color rgb="FF000000"/>
        <rFont val="Calibri"/>
        <family val="2"/>
        <scheme val="minor"/>
      </rPr>
      <t>(including Mumbai and</t>
    </r>
    <r>
      <rPr>
        <sz val="12"/>
        <color theme="1"/>
        <rFont val="Calibri"/>
        <family val="2"/>
        <scheme val="minor"/>
      </rPr>
      <t xml:space="preserve"> </t>
    </r>
    <r>
      <rPr>
        <sz val="12"/>
        <color rgb="FF000000"/>
        <rFont val="Calibri"/>
        <family val="2"/>
        <scheme val="minor"/>
      </rPr>
      <t>Goa)</t>
    </r>
  </si>
  <si>
    <r>
      <t>Tamil</t>
    </r>
    <r>
      <rPr>
        <sz val="12"/>
        <color theme="1"/>
        <rFont val="Calibri"/>
        <family val="2"/>
        <scheme val="minor"/>
      </rPr>
      <t xml:space="preserve"> </t>
    </r>
    <r>
      <rPr>
        <sz val="12"/>
        <color rgb="FF000000"/>
        <rFont val="Calibri"/>
        <family val="2"/>
        <scheme val="minor"/>
      </rPr>
      <t>Nadu (including Chennai)</t>
    </r>
  </si>
  <si>
    <t>Wireless Data Subscribers for Sept-13</t>
  </si>
  <si>
    <t>(numbers in million)</t>
  </si>
  <si>
    <t>Alliance Broadband Services Pvt. Ltd.</t>
  </si>
  <si>
    <t>City Online Services Ltd</t>
  </si>
  <si>
    <t>Citycom Networks Pvt. Ltd.</t>
  </si>
  <si>
    <t>delDSL Internet Pvt Ltd</t>
  </si>
  <si>
    <t>Dishnet Wireless Ltd</t>
  </si>
  <si>
    <t>Indusind Media &amp; Communications Limited (In2cable (I) Ltd.)</t>
  </si>
  <si>
    <t>Karuturi Telecom Private Limited (Estel Communications Pvt. Ltd).</t>
  </si>
  <si>
    <t>Opto Network Pvt. Ltd.</t>
  </si>
  <si>
    <t>Ortel Communication Ltd.</t>
  </si>
  <si>
    <t>Pipetel Communications Pvt. Ltd.</t>
  </si>
  <si>
    <t>QBC Infotech Pvt. Ltd.</t>
  </si>
  <si>
    <t xml:space="preserve">Tata Communications Limited </t>
  </si>
  <si>
    <t>Tata Teleservices(Maharashtra) Ltd.</t>
  </si>
  <si>
    <t>Tulip Telecom Limited (Tulip IT Services Ltd.)</t>
  </si>
  <si>
    <t>VIVA Communications Pvt Ltd (Mylai Karpagambal Information Systems (P) Ltd)</t>
  </si>
  <si>
    <t>Subs Dec'13</t>
  </si>
  <si>
    <t>Dec'13</t>
  </si>
  <si>
    <t>Broadband Access Technology wise Market Share (Qtr Ending Dec'13)</t>
  </si>
  <si>
    <t>Bulgaria</t>
  </si>
  <si>
    <t xml:space="preserve">Max Telecom </t>
  </si>
  <si>
    <t>In deployment</t>
  </si>
  <si>
    <t>Ecuador</t>
  </si>
  <si>
    <t xml:space="preserve">CNT </t>
  </si>
  <si>
    <t xml:space="preserve">O2 </t>
  </si>
  <si>
    <t>Lebanon</t>
  </si>
  <si>
    <t>Alfa</t>
  </si>
  <si>
    <t xml:space="preserve">Vimpelcom </t>
  </si>
  <si>
    <t>M1</t>
  </si>
  <si>
    <t xml:space="preserve">SingTel </t>
  </si>
  <si>
    <t>Taiwan</t>
  </si>
  <si>
    <t>Asia Pacific Telecom</t>
  </si>
  <si>
    <t>700 MHz (Band 13)</t>
  </si>
  <si>
    <t>Y320</t>
  </si>
  <si>
    <t>Jan-14</t>
  </si>
  <si>
    <t>1350 mAH battery</t>
  </si>
  <si>
    <t>INR 5,447</t>
  </si>
  <si>
    <t>GSM 850/900/1800/1900/UMTS 2100 MHz, dual SIM, dual standby, 1.3 GHz dual core processor, 512 MB RAM, 4 GB internal memory, external memory up to 32 GB, 2 MP rear camera, Wi-Fi 802.11b/g/n, bluetooth, 3G, FM, music player, video player with recording.</t>
  </si>
  <si>
    <t>Y511</t>
  </si>
  <si>
    <t>INR 6,880</t>
  </si>
  <si>
    <t>GSM 850/900/1800/1900/UMTS 2100 MHz, dual SIM, dual standby, 1.3 GHz dual core processor, 512 MB RAM, 4 GB internal memroy, external memory up to 32 GB, 3 MP rear camera, 0.3 MP front camera, Wi-Fi 802.11b/g/n, bluetooth, 3G, FM, music player, video player with recording.</t>
  </si>
  <si>
    <t>G610</t>
  </si>
  <si>
    <t>INR 11,561</t>
  </si>
  <si>
    <t>GSM 900/1800/1900/UMTS 2100 MHz, dual SIM, dual standby, 1.2 GHz quad core processor, 1 GB RAM, 4 GB internal memory, externa memory up to 32 GB, 5 MP rear camera, 0.3 MP front camera, Wi-Fi 802.11b/g/n, bluetooth, 3G, FM, music player, video player with recording.</t>
  </si>
  <si>
    <t>G700</t>
  </si>
  <si>
    <t>GSM 900/1800/1900/UMTS 900/2100 MHz, 1.2 GHz quad core processor, 2 GB RAM, 8 GB internal memory, external memory up to 32 GB, 8 MP rear camera, 1.2 MP front camera, Wi-Fi 802.11b/g/n, bluetooth, 3G, FM, music player, video player with recording.</t>
  </si>
  <si>
    <t>Aqua Octa</t>
  </si>
  <si>
    <t>Octa core processor</t>
  </si>
  <si>
    <t xml:space="preserve">GSM 900/1800/850/1900/UMTS 2100 MHz, dual SIM, dual standby, 1.7 GHz octa core processor, 2 GB RAM, 16 GB internal memory, external memory up to 32 GB, 13 MP rear camera, 5 MP front camera, Wi-Fi, bluetooth, 3G, FM radio, music player, video player with recording.   </t>
  </si>
  <si>
    <t xml:space="preserve">Canvas XL </t>
  </si>
  <si>
    <t xml:space="preserve">GSM 900/1800/UMTS 2100 MHz, dual SIM, dual standby, 1.3 GHz quad core processor, 1 GB RAM, 4 GB internal memory, external memory up to 32 GB, 8 MP rear camera, 5 MP front camera, Wi-Fi, bluetooth, 3G, FM radio, music player, video player with recording. </t>
  </si>
  <si>
    <t xml:space="preserve">Canvas Turbo Mini A200 </t>
  </si>
  <si>
    <t>4.7-inch</t>
  </si>
  <si>
    <t>Lets you create GIF Cinemagraph and remove unwanted objects with Object Eraser.</t>
  </si>
  <si>
    <t>INR 14490</t>
  </si>
  <si>
    <t>GSM 850/900/1800/1900/UMTS 2100 MHz, dual SIM, dual standby, 1.3 GHz processor, 1 GB RAM, 4 GB internal memory, external memory up to 32 GB, 8MP rear camera, 5MP front-facing camera, Wi-Fi, bluetooth, 3G, FM radio, music player, video player with recording.</t>
  </si>
  <si>
    <t>Bolt A71</t>
  </si>
  <si>
    <t>BIG 12.7 cm (5) touch screen</t>
  </si>
  <si>
    <t>INR 6750</t>
  </si>
  <si>
    <t xml:space="preserve">GSM 900/1800/UMTS 2100 MHz,dual SIM, dual standby, 1 GHz quad core processor, 512 MB RAM, 512 MB internal memory, external memor up to 32 GB, 2 MP rear camera, 0.3 MP front camera, Wi-Fi, bluetooth, 3G, FM radio, music player, video player with recording. </t>
  </si>
  <si>
    <t>MAd A94</t>
  </si>
  <si>
    <t xml:space="preserve">GSM 900/1800/UMTS 2100 MHz,dual SIM, dual standby, 1.2 GHz quad core processor, 512 MB RAM, 4 GB internal memory, external memor up to 32 GB, 5 MP rear camera, 5 MP front camera, Wi-Fi, bluetooth, 3G, FM radio, music player, video player with recording. </t>
  </si>
  <si>
    <t>Canvas XL</t>
  </si>
  <si>
    <t>Talk time up to 9.5 hours</t>
  </si>
  <si>
    <t>Bolt A66</t>
  </si>
  <si>
    <t>INR 5,905</t>
  </si>
  <si>
    <t xml:space="preserve">GSM 900/1800/UMTS 2100 MHz, dual SIM, dual standby, 1 GHz processor, 512 MB RAM, 512 MB internal memory, external memory up to 32 GB, 2 MP rear camera, Wi-Fi, bluetooth, 3G, FM radio, music player, video player with recording. </t>
  </si>
  <si>
    <t>Bolt A59</t>
  </si>
  <si>
    <t>Talk time up to 4 hours</t>
  </si>
  <si>
    <t>INR 4,169</t>
  </si>
  <si>
    <t xml:space="preserve">GSM 900/1800/UMTS 2100 MHz, dual SIM, dual standby, 1 GHz processor, 256 MB RAM, 512 MB internal memory, external memory up to 16 GB, 1.3 MP rear camera, Wi-Fi, bluetooth, 3G, FM radio, music player, video player with recording. </t>
  </si>
  <si>
    <t>Lumia 1320</t>
  </si>
  <si>
    <t>Windows 8</t>
  </si>
  <si>
    <t>Voice Memo, Voice dialing, Voice commands</t>
  </si>
  <si>
    <t>INR 23,990</t>
  </si>
  <si>
    <t xml:space="preserve">GSM 850/900/1800/1900/UMTS 2100 MHz, 1.7 GHz Qualcomm Snapdragon dual core processor, 1 GB RAM, 8 GB internal memory, external memory up to 64 GB, 5 MP rear camera, VGA front camera, Wi-Fi 802.11 b/g/n, bluetooth, 3G, FM radio , music player, video player with recording.      </t>
  </si>
  <si>
    <t>Galaxy Grand 2</t>
  </si>
  <si>
    <t>INR 22,999</t>
  </si>
  <si>
    <t xml:space="preserve">GSM 850/900/1800/1900 MHz, dual SIM, dual standby, 1.2 GHz quad core processor, 1.5 GB RAM, 8 GB internal memory, external memory up to 64 GB, 8 MP rear camera, 1.9 MP front camera, WiFi a/b/g/n, bluetooth, 3G, FM radio, music player, video player with recording.  </t>
  </si>
  <si>
    <t>Atom Mobiles</t>
  </si>
  <si>
    <t>ATOM Maximus</t>
  </si>
  <si>
    <t>6.5 Inch</t>
  </si>
  <si>
    <t xml:space="preserve">ATOM is also giving its customers free accessories worth Rs.7500 with each phone. </t>
  </si>
  <si>
    <t>GSM 900/1800/UMTS 2100 MHz, dual SIM, dual standby, 1.5 GHz quad core processor, 1 GB RAM, 16 GB internal memory, external memory up to 32 GB, 13 MP rear camera, 5MP front camera, Wi-Fi 802.11 b/g/n, bluetooth, 3G, FM radio, music player, video player with recording.</t>
  </si>
  <si>
    <t>ATOM Ultimus</t>
  </si>
  <si>
    <t>GSM 900/1800/UMTS 2100 MHz, WCDMA 2100, dual SIM, dual standby, 1.5 GHz quad core processor, 1 GB RAM, 16 GB internal memory, external memory up to 32 GB, 13 MP rear camera, 5MP front camera, Wi-Fi 802.11 b/g/n, bluetooth, 3G, FM radio, music player, video player with recording.</t>
  </si>
  <si>
    <t>ATOM Supremus</t>
  </si>
  <si>
    <t>GSM 900/1800/UMTS 2100 MHz, WCDMA 2100, dual SIM, dual standby, 1.5 GHz quad core processor, 1 GB RAM, 16 GB internal memory, external memory up to 32 GB, 5 MP rear camera, Wi-Fi 802.11 b/g/n, bluetooth, 3G, FM radio, music player, video player with recording.</t>
  </si>
  <si>
    <t>Andi 4.5 Ripple 2G/3G</t>
  </si>
  <si>
    <t xml:space="preserve">4.5-inch </t>
  </si>
  <si>
    <t>Dual core 
processor</t>
  </si>
  <si>
    <t>2G - INR 5,499
3G - INR 6,399</t>
  </si>
  <si>
    <t xml:space="preserve">GSM 850/900/1800/1900/UMTS 900/2100 MHz, dual sim, Dual core 1.3 GHz Cortex-A7 processor, 512 MB RAM, 4 GB internal memory, external memory up to 32 GB, 5 MP rear camera,0.3 MP front camera, Wi-Fi, bluetooth, FM Radio, music player, video player with recording. </t>
  </si>
  <si>
    <t>INR 29,999</t>
  </si>
  <si>
    <t xml:space="preserve">GSM 850/900/1800/1900/UMTS 900/2100 MHz, 2.2 GHz  quad-core processor cortex A7, 2GB RAM, 16 GB internal memory, external memory up to 32 GB, 16 MP rear camera, 8 MP front camera, Wi-Fi, bluetooth, FM Radio, music player, video player with recording. </t>
  </si>
  <si>
    <t>BSNL Champion</t>
  </si>
  <si>
    <t>My Phone SM3513</t>
  </si>
  <si>
    <t>3.5-inch</t>
  </si>
  <si>
    <t xml:space="preserve">INR 4,499 </t>
  </si>
  <si>
    <t>GSM 900/1800/UMTS 2100 MHz, dual SIM, dual standby, dual core processor, external memory up to 32 GB, 3 MP rear camera, 1.3 mp front camera, Wi-Fi 802.11 b/g/n, bluetooth, 3G, FM radio, music player, video player with recording.</t>
  </si>
  <si>
    <t>Q700s</t>
  </si>
  <si>
    <t>GSM 900/1800/UMTS 2100 MHz, dual SIM, dual standby, 1.3 GHz quad core processor, 1 GB RAM, 4 GB internal memory, external memory up to 32 GB, 8 MP rear camera, VGA front camera, Wi-Fi 802.11 b/g/n, bluetooth, 3G, FM radio, music player, video player with recording.</t>
  </si>
  <si>
    <t>Iris 405+</t>
  </si>
  <si>
    <t>Dual Core 
processor</t>
  </si>
  <si>
    <t>GSM 850/900/1800/1900/UMTS 2100 MHz, dual SIM, dual standby, 1.2 GHZ quad core processor, 1.3 GHz RAM, 4 GB internal memory, external memory up to 32 GB, 5 MP rear camera, 0.3 MP front camera, Wi-Fi, bluetooth, 3G, FM radio, music player, video player with recording.</t>
  </si>
  <si>
    <t>Iris pro 30</t>
  </si>
  <si>
    <t>INR 15,499</t>
  </si>
  <si>
    <t>GSM 850/900/1800/1900/UMTS 2100 MHz, dual SIM, dual standby, 1.2 GHZ quad core processor, 1 GB RAM, 4 GB internal memory, external memory up to 32 GB, 8 MP rear camera, 3 MP front camera, Wi-Fi, bluetooth, 3G, FM radio, music player, video player with recording.</t>
  </si>
  <si>
    <t>iBerry</t>
  </si>
  <si>
    <t>Auxus Nuclea N2</t>
  </si>
  <si>
    <t>GSM 850/900/1800/1900/UMTS 2100 MHz, dual SIM, dual standby, 1.7 GHz octa core processor, 2 GB RAM, 16 GB internal memory, external memory up to 32 GB, 13 MP rear camera, 802.11 b/g/n, bluetooth, 3G, FM radio, music player, video player with recording.</t>
  </si>
  <si>
    <t>Galaxy Grand Neo</t>
  </si>
  <si>
    <t>Feb-14</t>
  </si>
  <si>
    <t>INR 18,350</t>
  </si>
  <si>
    <t xml:space="preserve">GSM 850/900/1800/1900/UMTS 2100 MHz, 1.2 GHz quad core processor, dual SIM, 1 GB RAM, 8 GB internal memory, external memory up to 64 GB, 5 MP rear camera, 0.3 MP front camera, Wi-Fi 802.11 b/g/n, bluetooth, 3G, FM radio, music player, video player with recording. </t>
  </si>
  <si>
    <t>Canvas power</t>
  </si>
  <si>
    <t>INR 9,900</t>
  </si>
  <si>
    <t xml:space="preserve">GSM 900/1800/UMTS 2100 MHz, dual SIM, dual standby, 1.3 GHz quad core processor, 512 MB RAM, 4 GB internal memory, external memory up to 32 GB, 5 MP rear camera, Wi-Fi, bluetooth, 3G, FM radio, music player, video player with recording. </t>
  </si>
  <si>
    <t>Canvas elanza A93</t>
  </si>
  <si>
    <t>INR 9,400</t>
  </si>
  <si>
    <t xml:space="preserve">GSM 900/1800/UMTS 2100 MHz, dual SIM, dual standby, 1.3 GHz dual core processor, 1 GB RAM, 4 GB internal memory, external memory up to 32 GB, 5 MP rear camera, 0.3 MP front camera, Wi-Fi 802.11b/g/n, bluetooth, 3G, FM radio, music player, video player with recording. </t>
  </si>
  <si>
    <t>Xperia Z1 Compact</t>
  </si>
  <si>
    <t>Motorola</t>
  </si>
  <si>
    <t>Moto G</t>
  </si>
  <si>
    <t>Android 4.3 (Jelly Bean)</t>
  </si>
  <si>
    <t>4.5 inches</t>
  </si>
  <si>
    <t xml:space="preserve">GSM 850/900/1800/1900/UMTS 2100 MHz, dual SIM, dual standby, 1.2 GHz Qualcomm Snapdragon 400 quad core processor, 1 GB RAM, 8 GB internal memory, 5 MP rear camera, 1.3 MP front camera, Wi-Fi 802.11 b/g/n, bluetooth, 3G, FM radio, music player,  video player with recording.   </t>
  </si>
  <si>
    <t>Wammy</t>
  </si>
  <si>
    <t>Passion X</t>
  </si>
  <si>
    <t>GSM 850/900/1800/1900/UMTS 2100 MHz, dual SIM, dual standby, 1.7 GHz octa core processor, 2 GB RAM, 16 GB internal memory, 13 MP rear camera, 3 MP fornt camera, Wi-Fi, bluetooth, 3G, FM radio, music player, video player with recording.</t>
  </si>
  <si>
    <t>GPAD G4</t>
  </si>
  <si>
    <t xml:space="preserve">GSM 850/900/1800/1900/UMTS 2100 MHz, dual SIM, dual standby, 1.5 GHz quad core processor, 1 GB RAM, 16 GB internal memory, 13 MP rear camera, 5 MP front camera, Wi-Fi 802.11 b/g/n, bluetooth with A2DP, 3G, FM radio, music player, video player with recording.  </t>
  </si>
  <si>
    <t>M2</t>
  </si>
  <si>
    <t xml:space="preserve">GSM 850/900/1800/1900/UMTS 2100 MHz, dual SIM, dual standby, 1.3 GHz quad core processor, 1 GB RAM, 4 GB internal memory, external memory up to 32 GB, 8 MP rear camera, 2 MP front camera, Wi-Fi 802.11 b/g/n, bluetooth with A2DP, 3G, FM radio, music player, video player with recording.  </t>
  </si>
  <si>
    <t>Andi 5K Sparkle</t>
  </si>
  <si>
    <t xml:space="preserve">GSM 900/1800/UMTS 2100 MHz, Dual SIM, dual standby, 1.3 GHz quad core processor, 512 MB RAM, 4 GB internal memory, external memory up to 32 GB, 8 MP rear camera, 2 MP front camera, Wi-Fi 802.11b/g/n, bluetooth with A2DP, 3G, FM radio, music player, video player with recording.  </t>
  </si>
  <si>
    <t>Xolo</t>
  </si>
  <si>
    <t>Q1010</t>
  </si>
  <si>
    <t xml:space="preserve">GSM 850/900/1800/1900/UMTS 2100 MHz, Dual SIM, dual standby, MTK 6582 1.3 GHz quad core processor, 1 GB RAM, 4 GB internal memory, external memory up to 32 GB, 8 MP rear camera, 2 MP front camera, Wi-Fi 802.11 b/g/n, bluetooth, 3G, FM radio, music player, video player with recording.  </t>
  </si>
  <si>
    <t>Q1100</t>
  </si>
  <si>
    <t>Android 4.3
Jelly Bean</t>
  </si>
  <si>
    <t xml:space="preserve">GSM 900/1800/UMTS 2100 MHz, Dual SIM, dual standby, Qualcomm Snapdragon 400 MSM 8228
1.4 GHz quad core processor, 1 GB RAM, 8 GB internal memory, external memory up to 32 GB, 8 MP rear camera, 2 MP front camera, Wi-Fi 802.11 b/g/n, bluetooth, 3G, FM radio, music player, video player with recording.  </t>
  </si>
  <si>
    <t>ultrafone 504</t>
  </si>
  <si>
    <t xml:space="preserve">GSM 900/1800/UMTS 2100 MHz, Dual SIM, dual standby, 1.3 GHz dual core processor, 512 MB RAM, 4 GB internal memory, external memory up to 32 GB, 5 MP rear camera, 1.3 MP front camera, Wi-FI, bluetooth, 3G, FM radio, music player, video player with recording.  </t>
  </si>
  <si>
    <t>INR 18,869</t>
  </si>
  <si>
    <t xml:space="preserve">GSM 900/1800/1900/UMTS 900/2100 MHz, Dual SIM, dual standby, MTK 6589 1.2 GHz quad core processor, 1 GB RAM, 4 GB internal memory, external memory up to 32 GB, 8 MP rear camera, 0.3 MP front camera, Wi-Fi 802.11 a/b/g/n, bluetooth, 3G, FM radio, music player, video player with recording.  </t>
  </si>
  <si>
    <t>Canvas Juice A177</t>
  </si>
  <si>
    <t>Mar-14</t>
  </si>
  <si>
    <t>GSM 900/1800/UMTS/2100MHz, dual SIM, dual standby, MTK 6572 1.2 GHz dual core processor, 1 GB RAM, 4 GB internal memory, external memory up to 32 GB, 5 MP rear camera, 0.3 MP front camera, Wi-Fi 802.11b/g/n, bluetooth, 3G, FM radio, music player, video player with recording.</t>
  </si>
  <si>
    <t>Canvas Knight</t>
  </si>
  <si>
    <t>GSM 900/1800/1900/850/UMTS 2100 MHz, dual SIM, dual standby, MT6592T 2 GHz octa core processor, 2 GB RAM, 32 GB internal memory, 16 MP rear camera, 8 MP front camera, Wi-Fi, bluetooth, 3G, FM radio, music player, video player with recording.</t>
  </si>
  <si>
    <t>Xperia T2 ultra</t>
  </si>
  <si>
    <t xml:space="preserve">GSM 850/900/1800/1900/UMTS 1700/2100 MHz, Qualcomm Snapdragon MSM8928 1.4 GHz quad core processor, 1 GB RAM, 8 GB internal memory, external memory up to 32 GB, 13 MP rear camera, 1.1 MP front camera, Wi-Fi 802.11 a/b/g/n, bluetooth, 3G, FM radio, music player,  video player with recording.    </t>
  </si>
  <si>
    <t>Xperia E1 dual</t>
  </si>
  <si>
    <t>4 inches</t>
  </si>
  <si>
    <t>supports DLNA and VoIP</t>
  </si>
  <si>
    <t>INR 9,220</t>
  </si>
  <si>
    <t xml:space="preserve">GSM 850/900/1800/1900/UMTS 1700/2100 MHz, dual SIM, dual standby, Qualcomm MSM8210 1.2 GHz dual core processor, 512 MB RAM, 4 GB internal memory, external memory up to 32 GB, 3 MP rear camera, Wi-Fi 802.11 b/g/n, bluetooth, 3G, FM radio, music player,  video player with recording.   </t>
  </si>
  <si>
    <t>Xperia E1</t>
  </si>
  <si>
    <t xml:space="preserve">GSM 850/900/1800/1900/UMTS 1700/2100 MHz, Qualcomm MSM8210 1.2 GHz dual core processor, 512 MB RAM, 4 GB internal memory, external memory up to 32 GB, 3 MP rear camera, Wi-Fi 802.11 b/g/n, bluetooth, 3G, FM radio, music player,  video player with recording.   </t>
  </si>
  <si>
    <t>L70 Dual</t>
  </si>
  <si>
    <t>Android 4.4 (KitKat)</t>
  </si>
  <si>
    <t>INR 15,000</t>
  </si>
  <si>
    <t xml:space="preserve">GSM 850/900/1800/1900/UMTS 2100 MHz, dual SIM, dual standby, 1.2 GHz dual core processor, 1 GB RAM, 4 GB internal memory, external memory up to 32 GB,  5 MP rear camera, VGA front camera, Wi-Fi 802.11 b/g/n, bluetooth, 3G, FM radio, music player, video player with recording. </t>
  </si>
  <si>
    <t>L90 Dual</t>
  </si>
  <si>
    <t xml:space="preserve">GSM 850/900/1800/1900/UMTS 2100 MHz, 1.2 GHz quad core processor, 1 GB RAM, 8 GB internal memory, external memory up to 32 GB, 8 MP rear camera, VGA front camera, Wi-Fi 802.11 b/g/n, bluetooth, 3G, FM radio, music player, video player with recording. </t>
  </si>
  <si>
    <t>Nokia X</t>
  </si>
  <si>
    <t>Nokia X software platform</t>
  </si>
  <si>
    <t>INR 7,829</t>
  </si>
  <si>
    <t xml:space="preserve">GSM 850/900/1800/1900/UMTS 2100 MHz, dual SIM, dual standby, Qualcomm Snapdragon S4 1 GHz dual core processor, 512 MB RAM, 4 GB internal memory, external memory up to 32 GB, 3 MP rear camera, Wi-Fi 802.11 b/g/n , bluetooth, 3G, FM radio , music player, video player with recording.             </t>
  </si>
  <si>
    <t>Desire 310</t>
  </si>
  <si>
    <t>INR 11,480</t>
  </si>
  <si>
    <t xml:space="preserve">GSM 850/900/1800/1900/UMTS 2100 MHz, dual SIM, dual standby, 1.3 GHz quad core processor, 512 MB RAM, 4 GB internal memory, external memory up to 32 GB, 5 MP rear camera, VGA front camera, Wi-Fi 802.11 b/g/n, bluetooth, 3G, FM radio, music player, video player with recording. </t>
  </si>
  <si>
    <t>Cloud Y11</t>
  </si>
  <si>
    <t>Android 4.2.2 (Jelly bean) </t>
  </si>
  <si>
    <t>INR 3,870</t>
  </si>
  <si>
    <t xml:space="preserve">GSM 900/1800/UMTS 2100 MHz, dual SIM, dual standby, 1 GHz dual core processor, 256 MB RAM, 512 MB internal memory, external memory up to 32 GB, Wi-Fi, bluetooth, 3G, FM radio, music player, video player with recording.   </t>
  </si>
  <si>
    <t>Cloud Y4+</t>
  </si>
  <si>
    <t xml:space="preserve">GSM 900/1800/UMTS 2100 MHz, dual SIM, dual standby, 1.2 GHz dual core processor, 512 MB RAM, 4 GB internal memory, external memory up to 32 GB, 5 MP rear camera, 1.3 MP front camera, W-Fi, bluetooth, 3G, FM radio, music player, video player with recording.   </t>
  </si>
  <si>
    <t>Moto X</t>
  </si>
  <si>
    <t>Android 4.4 
(KitKat)</t>
  </si>
  <si>
    <t>INR 23,999</t>
  </si>
  <si>
    <t xml:space="preserve">GSM 850/900/1800/1900/UMTS 2100 MHz, 1.7 GHz dual core processor, 2 GB RAM, 16 GB internal memory, 10 MP rear camera, 2 MP fornt camera, Wi-Fi 802.11 a/g/b/n/ac, bluetooth, 3G, FM radio, music player, video player with recording. </t>
  </si>
  <si>
    <t>Titan 3</t>
  </si>
  <si>
    <t xml:space="preserve">GSM 850/900/1800/1900/UMTS 2100 MHz, Dual SIM, dual standby,  MT6592 1.7 GHz octa core processor, 2 GB RAM, 16 GB internal memory, external memory up to 64 GB, 13 MP rear camera, 5 MP front camera, Wi-Fi, bluetooth, 3G, FM radio, music player, video player with recording.  </t>
  </si>
  <si>
    <t>A510s</t>
  </si>
  <si>
    <t>Talktime up to 13 hours</t>
  </si>
  <si>
    <t xml:space="preserve">GSM 900/1800/UMTS 2100 MHz, Dual SIM, dual standby, MTK 6572 1.3 GHz dual core processor, 1 GB RAM, 4 GB internal memory, external memory up to 32 GB, 5 MP rear camera, VGA front camera, Wi-Fi 802.11 b/g/n, bluetooth, 3G, FM radio, music player, video player with recording. </t>
  </si>
  <si>
    <t>Swipe</t>
  </si>
  <si>
    <t>Halo Fone</t>
  </si>
  <si>
    <t>Android 4.2.2
Jelly Bean</t>
  </si>
  <si>
    <t>6.5 inch</t>
  </si>
  <si>
    <t xml:space="preserve">GSM 900/1800/UMTS 2100 MHz, Dual SIM, dual standby, MediaTek MTK6572-1.3 GHZ dual core processor, 512 MB RAM, 4 GB internal memory, external memory up to 32 GB, 2 MP rear camera, 0.3 MP front camera, Wi-Fi 802.11b/g/n, bluetooth, 3G, FM radio, music player, video player with recording. </t>
  </si>
  <si>
    <t>Andi5T Cobalt2</t>
  </si>
  <si>
    <t xml:space="preserve">GSM 900/1800/UMTS 2100 MHz, dual SIM, dual standby, 1.3 GHz quad core processor, 1 GB RAM, 4 GB internal memory, external memory up to 32 gB, 12 MP rear camera, 2 MP front camera, Wi-Fi 802.11 b/g/n, bluetooth with A2DP, 3G, FM radio, music player, video player with recording.  </t>
  </si>
  <si>
    <t>Andi 3.5KKe Glam</t>
  </si>
  <si>
    <t>INR 4,699</t>
  </si>
  <si>
    <t xml:space="preserve">GSM 900/1800/UMTS 2100 MHz, dual SIM, dual standby,  1.2 GHz dual core processor, 256 MB RAM, 512 MB internal memroy, external memory up to 32 GB, 2 MP rear camera, VGA front camera, Wi-Fi 802.11 b/g, bluetooth, 3G, FM radio, music player, video player with recording. </t>
  </si>
  <si>
    <t>Andi 3.5KKe Glory</t>
  </si>
  <si>
    <t>INR 4,135</t>
  </si>
  <si>
    <t xml:space="preserve">GSM 900/1800/UMTS 2100 MHz, dual SIM, dual standby, 1.3 GHz dual core processor, 256 MB RAM, 2 GB internal memory, external memory up to 32 GB, 2 MP rear camera, VGA front camera, Wi-Fi 802.11 b/g/n, bluetooth, 3G, FM radio, music player, video player with recording. </t>
  </si>
  <si>
    <t>P31</t>
  </si>
  <si>
    <t xml:space="preserve">GSM 850/900/1800/1900/UMTS 2100 MHz, 1.3 GHz quad core processor, 512 MB RAM, 4 GB internal memory, external memory up to 32 GB, 8 MP rear camera, VGA front camera, Wi-Fi 802.11b/g/n, bluetooth, 3G, FM radio, music player, video player with recording. </t>
  </si>
  <si>
    <t>After 1 GB,browse at 3p/10KB upto a max amount of RS.1000.Post hitting RS.1000</t>
  </si>
  <si>
    <t>After 2 GB, browse at 1p/10KB upto a max amount of RS.2000.Post hitting Rs.2000</t>
  </si>
  <si>
    <t>2-Day pack</t>
  </si>
  <si>
    <t>INR 98*</t>
  </si>
  <si>
    <t>Regular packs</t>
  </si>
  <si>
    <t>INR 153</t>
  </si>
  <si>
    <t>INR 173</t>
  </si>
  <si>
    <t>INR 255</t>
  </si>
  <si>
    <t>INR 650</t>
  </si>
  <si>
    <t>INR 3000</t>
  </si>
  <si>
    <t>750 MB</t>
  </si>
  <si>
    <t>3G Unlimited Internet Plans</t>
  </si>
  <si>
    <t>5 GB unlimited</t>
  </si>
  <si>
    <t>15 GB unlimited</t>
  </si>
  <si>
    <t>10 GB unlimited</t>
  </si>
  <si>
    <t>INR 850</t>
  </si>
  <si>
    <t>INR 1399</t>
  </si>
  <si>
    <t>INR 1750</t>
  </si>
  <si>
    <t>3G CIRCLE</t>
  </si>
  <si>
    <t>DL,PB, RJ,HP, JK, MU, MPCG
* 800 for KOL,WB,AS,NE,OR</t>
  </si>
  <si>
    <t>DL,PB, RJ,HP, JK, MU, MPCG
* 1099 for KOL,WB,AS,NE,OR</t>
  </si>
  <si>
    <t>DL,PB, RJ,HP, JK, MU, MPCG
* 1300 for KOL,WB,AS,NE,OR</t>
  </si>
  <si>
    <t>Billed amount (Rs)</t>
  </si>
  <si>
    <t>Data Usage upto 7.2 Mbps</t>
  </si>
  <si>
    <t>3 GB unlimited</t>
  </si>
  <si>
    <t>Upto 3 GB</t>
  </si>
  <si>
    <t>BHJH</t>
  </si>
  <si>
    <t>4 GB unlimited</t>
  </si>
  <si>
    <t>Upto 4 GB</t>
  </si>
  <si>
    <t>Upto 5 GB</t>
  </si>
  <si>
    <t>6 GB unlimited</t>
  </si>
  <si>
    <t>Upto 6 GB</t>
  </si>
  <si>
    <t>8 GB unlimited</t>
  </si>
  <si>
    <t>Upto 8 GB</t>
  </si>
  <si>
    <t>Upto 10 GB</t>
  </si>
  <si>
    <t>Upto 15 GB</t>
  </si>
  <si>
    <t>For Bihar &amp; Jharkhand</t>
  </si>
  <si>
    <t>** Unlimited usage @ 64 kbps post consumption of allotted plan quota</t>
  </si>
  <si>
    <t>Unlimited Internet Plans</t>
  </si>
  <si>
    <t>INR 750</t>
  </si>
  <si>
    <t>INR 1200</t>
  </si>
  <si>
    <t>Unlimited usage @ 64 kbps beyond 5 GB</t>
  </si>
  <si>
    <t>3G speed booster pack</t>
  </si>
  <si>
    <t>Data in GB</t>
  </si>
  <si>
    <t>Pack Cost in Rs</t>
  </si>
  <si>
    <t>Validity period</t>
  </si>
  <si>
    <t>INR 99</t>
  </si>
  <si>
    <t>End date of the bill cycle of the customer</t>
  </si>
  <si>
    <t>3 GB UL</t>
  </si>
  <si>
    <t>3 GB - 4.5 GB</t>
  </si>
  <si>
    <t>&gt;4 .5 GB</t>
  </si>
  <si>
    <t>3500*</t>
  </si>
  <si>
    <t>4 Bill Cycle</t>
  </si>
  <si>
    <t>10 GB - 15 GB</t>
  </si>
  <si>
    <t>*This is an ARP Plan where customer will move to 875@10 GB Unlimited after 4 months ,Service Tax (S.T.) will be levied over and above rental as per applicable rates.</t>
  </si>
  <si>
    <t>INR 1/MB</t>
  </si>
  <si>
    <t>28 days</t>
  </si>
  <si>
    <t>25 GB Unlimited*</t>
  </si>
  <si>
    <t>3 GB – 4.5 GB</t>
  </si>
  <si>
    <t>&gt; 4.5 GB</t>
  </si>
  <si>
    <t>Rental (INR)</t>
  </si>
  <si>
    <t>Smart Packs - To Boost Your Speed if you cross threshold limit</t>
  </si>
  <si>
    <t>Pack Name</t>
  </si>
  <si>
    <t>Benefit</t>
  </si>
  <si>
    <t>1 GB Smart Pack</t>
  </si>
  <si>
    <t>Rs. 50</t>
  </si>
  <si>
    <t>3 GB Smart Pack</t>
  </si>
  <si>
    <t>Rs. 125</t>
  </si>
  <si>
    <t>2 GB per month</t>
  </si>
  <si>
    <t>Rs. 1499/-</t>
  </si>
  <si>
    <t>Lumic Icon</t>
  </si>
  <si>
    <t>INR 36,000</t>
  </si>
  <si>
    <t>Ascend G6</t>
  </si>
  <si>
    <t xml:space="preserve">GSM 850/900/1800/1900/UMTS 1700/2100 MHz/LTE (Bands 1, 2, 3, 4, 5, 7, 8, 20), 2.2 GHz Qualcomm MSM8974 quad core processor, 2 GB RAM, 16 GB internal memory, external memory up to 64 GB, 20.7 MP rear camera, 2 MP front camera, Wi-Fi, bluetooth, 3G, 4G, FM radio, music player,  video player with recording.   </t>
  </si>
  <si>
    <t xml:space="preserve">GSM 850/900/1800/1900/UMTS 1700/2100/LTE 800/1700/1800/1900/2100/2600 MHz, 1.2 GHz Qualcomm MSM8926 quad core processor, 1 GB RAM, 8 GB internal memory, external memory up to 32 GB, 8 MP rear camera, 5 MP front camera, Wi-Fi 802.11 b/g/n, bluetooth, 3G, 4G, FM radio, music player,  video player with recording.   </t>
  </si>
  <si>
    <t xml:space="preserve">GSM 850/900/1800/1900/UMTS 2100/LTE bands 4,13, 2.2 GHz Qualcomm Snapdragon 800 Quad core processor, 2 GB RAM, 32 GB internal memory, 20 MP rear camera, 1.2 MP front camera, Wi-Fi 802.11 a/b/g/n/ac, bluetooth, 3G, 4G, FM radio, music player,  video player with recording.   </t>
  </si>
  <si>
    <t>Coolpad</t>
  </si>
  <si>
    <t xml:space="preserve">GSM 850/900/1800/1900/UMTS 850/900/1900/2100/LTE 2000/1900/2600/2300/1900, dual SIM, dual standby, 1.2 GHz processor, 1 GB RAM, 4 GB internal memory, external memory up to 32 GB, 5 MP rear camera, 1.8 MP front camera, Wi-Fi 802.11 b/g/n, bluetooth, 3G, 4G, FM radio, music player,  video player with recording.   </t>
  </si>
  <si>
    <t>INR 15,000 (approx)</t>
  </si>
  <si>
    <t>Subs Sept'12</t>
  </si>
  <si>
    <t>Sep '11</t>
  </si>
  <si>
    <t>Internet Access (including Broadband) - Technologies &amp; Market Share (Qtr ending Dec'13)</t>
  </si>
  <si>
    <t xml:space="preserve">Aircel </t>
  </si>
  <si>
    <t>Loop</t>
  </si>
  <si>
    <t xml:space="preserve">Orange Business Services India Network Pvt. Ltd. </t>
  </si>
  <si>
    <t xml:space="preserve">Quadrant Televentures Ltd.(HFCL Infotel Ltd.) </t>
  </si>
  <si>
    <t xml:space="preserve">Sistema Shyam Teleservices Ltd. </t>
  </si>
  <si>
    <t xml:space="preserve">Siti Cable Network Ltd. (Wire and Wireless India Ltd.) </t>
  </si>
  <si>
    <t>Uninor</t>
  </si>
  <si>
    <t xml:space="preserve">Broadband Connection (&gt; 512 Kbps speed)
QE Dec 13
</t>
  </si>
  <si>
    <t xml:space="preserve">Narrowband Connection (&lt;512 Kbps speed)
QE Dec 13
</t>
  </si>
  <si>
    <t xml:space="preserve">Total Internet Connection (Including Broadband &amp; Narrowband) QE Dec 13
</t>
  </si>
  <si>
    <t>Bharti</t>
  </si>
  <si>
    <t>Reliance Communications Group</t>
  </si>
  <si>
    <t>Telewings (Uninor)</t>
  </si>
  <si>
    <t>Tata</t>
  </si>
  <si>
    <t>Dec'13 Share in  %</t>
  </si>
  <si>
    <t>Galaxy S5</t>
  </si>
  <si>
    <t>April-14</t>
  </si>
  <si>
    <t>Android 4.4.2 
(KitKat)</t>
  </si>
  <si>
    <t>5.1 inch</t>
  </si>
  <si>
    <t>4K video recording, NFC support, Heart rate sensor, finer scanner</t>
  </si>
  <si>
    <t>INR 48,599</t>
  </si>
  <si>
    <t>GSM 850/900/1800/1900/UMTS 2100 MHz, 1.9 + 1.3 GHz octa core processor, 2 GB RAM, 16 GB internal memory, external memory up to 128 GB, 16 MP rear camera, 2 MP front camera, Wi-Fi 802.11 b/g/n/ac, bluetooth, 3G, FM radio, music player, video player with re</t>
  </si>
  <si>
    <t>Canvas 2 colours</t>
  </si>
  <si>
    <t>Apr-14</t>
  </si>
  <si>
    <t>GSM 850/900/1800/1900/UMTS 2100 MHz, 1.3 GHz quad core processor, 1 GB RAM, 4 GB internal memory, external memory up to 32 GB, 8 MP rear camera, 2 MP front camera, Wi-Fi, bluetooth, 3G, FM radio, music player, video player with recording.</t>
  </si>
  <si>
    <t>Canvas Doodle 3</t>
  </si>
  <si>
    <t>GAM 900/1800/UMTS 2100 MHz, dual SIM, dual standby, MT6572 1.3 GHz dual core processor, 512 MB RAM, 4 GB internal memory, external memory up to 32 GB, 5 MP rear camera, 0.3 MP fornt camera, Wi-Fi, bluetooth, 3G, FM radio, music player, video player with recording.</t>
  </si>
  <si>
    <t>Xperia M2 Dual</t>
  </si>
  <si>
    <t>4.8 inch</t>
  </si>
  <si>
    <t>Quad core processor, dual SIM active mode</t>
  </si>
  <si>
    <t>INR 20,999</t>
  </si>
  <si>
    <t xml:space="preserve">GSM 850/900/1800/1900/UMTS 1700/2100 MHz, dual SIM, dual active Qualcomm Snapdragon MSM8926 1.2 GHz quad core processor, 1 GB RAM, 8 GB internal memory, external memory up to 32 GB, 8 MP rear camera, 0.3 MP front camera, Wi-Fi 802.11 a/b/g/n, bluetooth, 3G, FM radio, music player,  video player with recording.    </t>
  </si>
  <si>
    <t xml:space="preserve">Xperia M2 </t>
  </si>
  <si>
    <t>INR 18,499</t>
  </si>
  <si>
    <t xml:space="preserve">GSM 850/900/1800/1900/UMTS 1700/2100 MHz, Qualcomm Snapdragon MSM8926 1.2 GHz quad core processor, 1 GB RAM, 8 GB internal memory, external memory up to 32 GB, 8 MP rear camera, 0.3 MP front camera, Wi-Fi 802.11 a/b/g/n, bluetooth, 3G, FM radio, music player,  video player with recording.    </t>
  </si>
  <si>
    <t>Stellar Glide Mi438</t>
  </si>
  <si>
    <t>INR 5,399</t>
  </si>
  <si>
    <t>GSM 850/900/1800/1900/UMTS 2100 MHz, dual SIM, dual standby, 1.3 GHz dual core processor, 512 MB RAM, 4 GB internal memory, external memory up to 32 GB, 2 MP rear camera, 1.3 MP front camera, Wi-Fi, bluetooth, 3G, FM Radio,  music player, video player with recording.</t>
  </si>
  <si>
    <t>Desire 210</t>
  </si>
  <si>
    <t>INR 8,700</t>
  </si>
  <si>
    <t xml:space="preserve">GSM 900/1800/1900/UMTS 2100 MHz, dual SIM, dual standby, 1 GHz dual core processor, 512 MB RAM, 4 GB internal memory, external memory up to 32 GB, 5 MP rear camera, VGA front camera, Wi-Fi 802.11 b/g/n, bluetooth, 3G, FM radio, music player, video player with recording. </t>
  </si>
  <si>
    <t>G730</t>
  </si>
  <si>
    <t>GSM 850/900/1800/1900/UMTS 2100 MHz, dual SIM, dual standby, 1.3 GHz quad core processor, 1 GB RAM, 4 GB internal memory, external memory up to 32 GB, 5 MP rear camera, VGA MP front camera, Wi-Fi 802.11b/g/n, bluetooth, 3G, FM, music player, video player with recording.</t>
  </si>
  <si>
    <t>Y600</t>
  </si>
  <si>
    <t>GSM 850/900/1800/1900/UMTS 2100 MHz, dual SIM, dual standby, MediaTek MT6572 1.3 GHz dual core processor, 512 MB RAM, 4 GB internal memory, external memory up to 32 GB, 5 MP rear camera, 0.3 MP front camera, Wi-Fi 802.11b/g/n, bluetooth, 3G, FM, music player, video player with recording.</t>
  </si>
  <si>
    <t>Aqua N4</t>
  </si>
  <si>
    <t xml:space="preserve">GSM 900/1800/UMTS 2100 MHz, dual SIM, dual standby, MT6582 1.2 GHz quad core processor, 512 MB RAM, 4 GB internal memory, external memory up to 32 GB, 5 MP rear camera, 1.3 MP front camera, Wi-Fi, bluetooth, 3G, FM radio, music player, video player with recording.   </t>
  </si>
  <si>
    <t>Aqua Qwerty</t>
  </si>
  <si>
    <t>Qwerty keypad</t>
  </si>
  <si>
    <t>INR 4,990</t>
  </si>
  <si>
    <t xml:space="preserve">GSM 900/1800/850/1900/UMTS 2100 MHz, dual SIM, dual standby, 1.2 GHz dual core processor, 512 MB RAM, 4 GB internal memory, external memory up to 32 GB, 5 MP rear camera, 1.3 MP front camera, Wi-Fi, bluetooth, 3G, FM radio, music player, video player with recording.   </t>
  </si>
  <si>
    <t>Oppo</t>
  </si>
  <si>
    <t>R1</t>
  </si>
  <si>
    <t>INR 26,990</t>
  </si>
  <si>
    <t xml:space="preserve">GSM 850/900/1800/1900/UMTS 2100 MHz, 1.3 GHz quad core processor,1 GB RAM, 16 GB internal memory, 8 MP rear camera, 5 MP front camera, Wi-Fi, bluetooth, 3G, FM radio, music player, video player with recording. </t>
  </si>
  <si>
    <t>A29</t>
  </si>
  <si>
    <t>GSM 900/1800/UMTS 2100 MHz, Dual SIM, dual standby, 1.2 GHz dual core processor, 512 MB RAM, 4 GB internal memory, external memory up to 32 GB, 3.2 MP rear camera, 0.3 MP front camera, Wi-Fi 802.11 b/g/n, bluetooth, 3G,  FM radio, music player, video player</t>
  </si>
  <si>
    <t>CTRL V5</t>
  </si>
  <si>
    <t xml:space="preserve">GSM 850/900/1800/1900/UMTS 2100 MHz, dual SIM, dual standby, 1.3 GHz quad core processor, 1 GB RAM, 8 GB internal memory, external memory up to 32 GB, 8 MP rear camera, 2 MP front camera, Wi-Fi 802.11, bluetooth, 3G, FM radio, music player,  video </t>
  </si>
  <si>
    <t>Elife E7 mini</t>
  </si>
  <si>
    <t xml:space="preserve">GSM 850/900/1800/1900/UMTS 2100 MHz, dual SIM, dual standby, 1.7 GHz Cortex A7 octa core processor, 1 GB RAM, 16 GB internal memory, 13 MP rear camera, Wi-Fi 802.11 b/g/n, bluetooth, 3G, FM radio, music player, video player with recording.  </t>
  </si>
  <si>
    <t>S660</t>
  </si>
  <si>
    <t xml:space="preserve">GSM 900/1800/1900/UMTS 2100 MHz, Dual SIM, dual standby, MTK 6582 1.3 GHz quad core processor, 1 GB RAM, 8 GB internal memory, external memory up to 32 GB, 8 MP rear camera, 0.3 MP front camera, Wi-Fi 802.11b/g/n, bluetooth, 3G, FM radio, music player, video </t>
  </si>
  <si>
    <t>A526</t>
  </si>
  <si>
    <t>INR 8,249</t>
  </si>
  <si>
    <t xml:space="preserve">GSM 900/1800/1900/UMTS 2100MHz, dual SIM, dual standby, MT6582M 1.3 GHz quad core processor, 1 GB RAM, 4 GB internal memory, external memory up to 32 GB, 5 MP rear camera, 0.3 MP front camera, Wi-Fi 802.11 b/g/n, bluetooth, 3G, FM radio, music player, video player with recording.  </t>
  </si>
  <si>
    <t>Andi 4.5P Glitter</t>
  </si>
  <si>
    <t>INR 7,399</t>
  </si>
  <si>
    <t xml:space="preserve">GSM 900/1800/UMTS 2100 MHz, Dual SIM, dual standby, 1.3 GHz quad core processor, 512 MB RAM, 4 GB internal memory, external memory up to 32 GB, 8 MP rear camera, VGA front camera, Wi-Fi 802.11b/g/n, bluetooth with A2DP, 3G, FM radio, music player, video </t>
  </si>
  <si>
    <t>A125</t>
  </si>
  <si>
    <t>INR 6,299</t>
  </si>
  <si>
    <t xml:space="preserve">GSM 900/1800/UMTS 2100 MHz, dual SIM, dual standby, 1.3 GHz dual core processor, 512 MB RAM, 4 GB internal memory, external memory up to 32 GB, 5 MP rear camera, Wi-Fi 802.11 b/g/n, bluetooth, 3G, FM radio, music player, video player with recording.  </t>
  </si>
  <si>
    <t>Q1010i</t>
  </si>
  <si>
    <t xml:space="preserve">GSM 850/900/1800/1900/UMTS 2100 MHz, dual SIM, dual standby, MTK 6582 1.3 GHZ quad core processor, 1 GB RAM, 8 GB internal memory, external memory up to 32 GB, 8 MP rear camera, 2 MP front camera, Wi-Fi 802.11 b/g/n, bluetooth, 3G, FM radio, music player, video player with recording.  </t>
  </si>
  <si>
    <t>Q2500</t>
  </si>
  <si>
    <t xml:space="preserve">GSM 900/1800/1900/UMTS 2100MHz, dual SIM, dual standby, MTK 6582 1.3 GHz quad core processor, 1 GB RAM, 4 GB internal memory, external memory up to 32 GB, 8 MP rear camera, 2 MP front camera, Wi-Fi 802.11 b/g/n, bluetooth, 3G, FM radio, music player, video player with recording.  </t>
  </si>
  <si>
    <t>Iris pro 20</t>
  </si>
  <si>
    <t>54.7 inch</t>
  </si>
  <si>
    <t xml:space="preserve">GSM 850/900/1800/1900/UMTS 2100 MHz, dual SIM, dual standby, 1.2 GHz quad core processor, 1 GB RAM, 4 GB internal memory, external memory up to 32 GB, 8 MP rear camera, VGA front camera, Wi-Fi, bluetooth, 3G, FM radio, music player, video player with recording.  </t>
  </si>
  <si>
    <t>406Q</t>
  </si>
  <si>
    <t xml:space="preserve">GSM 850/900/1800/1900/UMTS 2100 MHz, dual SIM, dual standby, 1.2 GHz quad core processor, 1 GB RAM, 4 GB internal memory, external mamory up to 32 GB, 5 MP rear camera, VGA front camera, Wi-Fi 802.11 b/g/n, bluetooth, 3G, FM radio, music player, video player with recording.   </t>
  </si>
  <si>
    <t>450 Colour</t>
  </si>
  <si>
    <t>Call recorder</t>
  </si>
  <si>
    <t xml:space="preserve">GSM 900/1800/UMTS 2100 MHz, dual SIM, dual standby, 1.30 GHz dual core processor, 512 MB RAM, 4 GB internal memory, external memory up to 32 GB, 5 MP rear camera, VGA MP front camera, Wi-Fi 802.11 b/g/n, bluetooth, 3G, FM radio, music player, video player with recording.  </t>
  </si>
  <si>
    <t>504Q+</t>
  </si>
  <si>
    <t>INR 12,219</t>
  </si>
  <si>
    <t xml:space="preserve">GSM 900/1800/UMTS 2100 MHz, dual SIM, dual standby, 1.3 GHz quad core processor, 1 GB RAM, 8 GB internal memory, external memory up to 32 GB, 10 MP rear camera, 2 MP front camera, Wi-Fi 802.11 b/g/n, bluetooth, 3G, FM radio, music player, video player with recording.  </t>
  </si>
  <si>
    <t>550Q</t>
  </si>
  <si>
    <t>INR 12,249</t>
  </si>
  <si>
    <t xml:space="preserve">GSM 900/1800/UMTS 2100 MHz, dual SIM, dual standby, 1.2 GHz quad core processor, 1 GB RAM, 4 GB internal memory, external memory up to 32 GB, 8 MP rear camera, 2 MP front camera, Wi-Fi, bluetooth, 3G, FM radio, music player, video player with recording.  </t>
  </si>
  <si>
    <t>Canvas Elanza 2</t>
  </si>
  <si>
    <t>May-14</t>
  </si>
  <si>
    <t>GSM 900/1800/UMTS 2100 MHz, dual SIM, dual standby, 1.2 GHz Qualcomm MSM8212 quad core processor, 1 GB RAM, 4 GB internal memory, external memory up to 32 GB, 8 MP rear camera, 0.3 MP front camera, Wi-Fi, bluetooth, 3G, FM radio, music player, video player with recording.</t>
  </si>
  <si>
    <t>Bolt A69</t>
  </si>
  <si>
    <t>INR 6,599</t>
  </si>
  <si>
    <t>GSM 900/1800/UMTS 2100 MHz, dual SIM, dual standby, 1 GHz dual core processor, 512 MB RAM, 4 GB internal memory, external memory up to 32 GB, 5 MP rear camera, 0.3 MP front camera, Wi-Fi, bluetooth, 3G, FM radio, music player, video player with recording.</t>
  </si>
  <si>
    <t>Unite 2</t>
  </si>
  <si>
    <t>Android 4.4
(KitKat)</t>
  </si>
  <si>
    <t>GSM 850/900/1800/1900/UMTS 2100 MHz, dual SIM, dual standby, 1.3 GHz MediaTek MT6582M quad core processor, 1 GB RAM, 4 GB internal memory, external memory up to 32 GB, 5 MP rear camera, 2 MP front camera, Wi-Fi, bluetooth, 3G, FM radio, music player, video player with recording.</t>
  </si>
  <si>
    <t>Xperia Z2</t>
  </si>
  <si>
    <t>Android 4.
(KitKat)</t>
  </si>
  <si>
    <t>4K video recording</t>
  </si>
  <si>
    <t>INR 49,990</t>
  </si>
  <si>
    <t xml:space="preserve">GSM 850/900/1800/1900/UMTS 2100 MHz, 2.3 GHz Qualcomm Snapdragon quad core processor, 3 GB RAM, 16 GB internal memory, external memory up to 64 GB, 20.7 MP rear camera, 2.2 MP front camera, Wi-Fi, bluetooth, 3G, FM radio, music player,  video player with recording.    </t>
  </si>
  <si>
    <t>LG L80 DUAL</t>
  </si>
  <si>
    <t>Android 4.4.2 (KitKat)</t>
  </si>
  <si>
    <t>INR 17,500</t>
  </si>
  <si>
    <t xml:space="preserve">GSM 850/900/1800/1900/UMTS 900/2100 MHz, dual SIM, dual standby, 1.2 GHz dual core processor, 1 GB RAM, 4 GB internal memory, external memory up to 32 GB, 5 MP rear camera, VGA front camera, Wi-Fi 802.11 b/g/n, bluetooth, 3G, FM radio, music player, video player with recording. </t>
  </si>
  <si>
    <t>G PRO 2</t>
  </si>
  <si>
    <t>INR 51,500</t>
  </si>
  <si>
    <t xml:space="preserve">GSM 900/1800/1900/UMTS 2100 MHz, 2.26 GHz Qualcomm Snapdragon 800 quad core processor, 3 GB RAM, 16 GB internal memory, external memory up to 64 GB, 13 MP rear camera, 2.1 MP front camera, Wi-Fi 802.11a/b/g/n, bluetooth, 3G, FM radio, music player, video player with recording. </t>
  </si>
  <si>
    <t>Stellar Mettle Icon (Mi-506)</t>
  </si>
  <si>
    <t>GSM 900/1800/UMTS 2100 MHz, dual SIM, dual standby, 1.3 GHz dual core processor, 512 MB RAM, 4 GB internal memory, external memory up to 32 GB, 8 MP rear camera, 1.3 MP front camera, Wi-Fi, bluetooth, 3G, FM Radio,  music player, video player with recording.</t>
  </si>
  <si>
    <t>Stellar 509</t>
  </si>
  <si>
    <t>GSM 900/1800/850/1900/UMTS 2100 MHz, dual SIM, dual standby, 1.3 GHz quad core processor, 1 GB RAM, 4 GB internal memory, external memory up to 32 GB, 8 MP rear camera, 2 MP front camera, Wi-Fi, bluetooth, 3G, FM Radio,  music player, video player with recording.</t>
  </si>
  <si>
    <t>Stellar 360</t>
  </si>
  <si>
    <t>GSM 900/1800/UMTS 2100 MHz, dual SIM, dual standby, 1.3 GHz dual core processor, 512 MB RAM, 4 GB internal memory, external memory up to 32 GB, 3.2 MP rear camera, 1.3 MP front camera, Wi-Fi, bluetooth, 3G, FM Radio,  music player, video player with recording.</t>
  </si>
  <si>
    <t>ASCEND G750</t>
  </si>
  <si>
    <t>Android 4.3
 (Jelly Bean)</t>
  </si>
  <si>
    <t>INR 24,999</t>
  </si>
  <si>
    <t xml:space="preserve">GSM 900/1800/1900/UMTS 2100 MHz, dual SIM, dual standby, 1.7 GHz quad core processor, 2 GB RAM, 8 GB internal memory, externa memory up to 32 GB, 13 MP rear camera, 5 MP front camera, Wi-Fi 802.11b/g/n, bluetooth, 3G, FM, music player, video player with </t>
  </si>
  <si>
    <t>ASCEND G6</t>
  </si>
  <si>
    <t xml:space="preserve">GSM 900/1800/1900/UMTS 2100 MHz, 1.2 GHz quad core processor, 1 GB RAM, 4 GB internal memory, externa memory up to 32 GB, 8 MP rear camera, 5 MP front camera, Wi-Fi 802.11b/g/n, bluetooth, 3G, FM, music player, video player with </t>
  </si>
  <si>
    <t>HONOR 3C</t>
  </si>
  <si>
    <t xml:space="preserve">GSM 900/1800/1900/UMTS 2100 MHz, dual SIM, dual standby, 1.3 GHz quad core processor, 2 GB RAM, 8 GB internal memory, externa memory up to 32 GB, 8 MP rear camera, 5 MP front camera, Wi-Fi 802.11b/g/n, bluetooth, 3G, FM, music player, video player with </t>
  </si>
  <si>
    <t>Aqua i5 mini</t>
  </si>
  <si>
    <t>INR 7,390</t>
  </si>
  <si>
    <t xml:space="preserve">GSM 900/1800/UMTS 2100 MHz, dual SIM, dual standby, 1.3 GHz quad core processor, 1 GB RAM, 4 GB internal memory, external memory up to 32 GB, 8 MP rear camera, 2 MP front camera, Wi-Fi, bluetooth, 3G, FM radio, music player, video player with recording.   </t>
  </si>
  <si>
    <t>Philips</t>
  </si>
  <si>
    <t>S308</t>
  </si>
  <si>
    <t xml:space="preserve">GSM 900/850/1800/1900/UMTS 2100 MHz, dual SIM, dual standby, 1 GHz dual core processor, 512 MB RAM, 4 GB internal memory, external memory up to 32 GB, 5 MP rear camera, Wi-Fi, bluetooth, 3G, FM radio, music player, video player with recording. </t>
  </si>
  <si>
    <t>W3500</t>
  </si>
  <si>
    <t>INR 14,650</t>
  </si>
  <si>
    <t xml:space="preserve">GSM 900/850/1800/1900/UMTS 2100 MHz, dual SIM, dual standby, 1.3 GHz quad core processor, 1 G B RAM, 4 GB internal memory, external memory up to 32 GB, 5 MP rear camera, 2 MP front camera, Wi-Fi, bluetooth, 3G, FM radio, music player, video player with recording. </t>
  </si>
  <si>
    <t>W6610</t>
  </si>
  <si>
    <t>INR 20,262</t>
  </si>
  <si>
    <t xml:space="preserve">GSM 900/1800/1900/UMTS 2100 MHz, dual SIM, dual standby, 1.3 GHz quad core processor, 1 G B RAM, 4 GB internal memory, external memory up to 32 GB, 8 MP rear camera, 2 MP front camera, Wi-Fi, bluetooth, 3G, FM radio, music player, video player with recording. </t>
  </si>
  <si>
    <t>Onetouch Idol X+</t>
  </si>
  <si>
    <t xml:space="preserve">GAM 850/900/1800/1900/UMTS 2100, dual SIM, dual standby, 2 GHz octa core processor, 2 GB RAM, 16 GB internal memory, 13.1 MP rear camera, 2 MP front camera, Wi-Fi 802.11 b/g/n, bluetooth, 3G, FM radio, music player, video player with recording. </t>
  </si>
  <si>
    <t>Titanium S1 Plus</t>
  </si>
  <si>
    <t>INR 5,574</t>
  </si>
  <si>
    <t xml:space="preserve">GSM 900/1800/1900/UMTS 2100 MHz, dual SIM, dual standby, 1.2 GHz quad core processor, 1 GB RAM, 4 GB internal memory, external memory up to 32 GB, 5 MP rear camera, 0.3 MP front camera, Wi-Fi, bluetooth, 3G, FM radio, music player, video player with recording. </t>
  </si>
  <si>
    <t>Titanium Hexa</t>
  </si>
  <si>
    <t>Android 4.4
KitKat</t>
  </si>
  <si>
    <t>Hexa core processor</t>
  </si>
  <si>
    <t xml:space="preserve">GSM 850/900/1800/1900/UMTS 2100 MHz, dual SIM,dual standby, 1.5 GHz MediaTek MT6591 hexa core processor, 2 GB RAM, 16 GB internal memory, external memory up to 64 GB, 13 MP rear camera, 5 MP front camera, Wi-Fi 802.11 b/g/n, bluetooth, 3G, FM radio, music player, video player with recording. </t>
  </si>
  <si>
    <t>Andi 4 IPS Tiger</t>
  </si>
  <si>
    <t>INR 5,700</t>
  </si>
  <si>
    <t xml:space="preserve">GSM 900/1800/UMTS 2100 MHz, dual SIM, dual standby, 1.3 GHz dual core processor, 512 MB RAM, 4 GB internal memory, external memory up to 32 GB, 5 MP rear camera, VGA front camera, Wi-Fi, bluetooth, 3G, FM radio, music player, video player with recording. </t>
  </si>
  <si>
    <t>Andi4 IPS Velvet</t>
  </si>
  <si>
    <t>INR 5,199</t>
  </si>
  <si>
    <t xml:space="preserve">GSM 900/1800 MHz, dual SIM, dual standby, 1.3 GHz dual core processor, 256 MB RAM, 2 GB internal memory, external memory up to 32 GB, 5 MP rear camera, VGA front camera, Wi-Fi, bluetooth, FM radio, music player, video player with recording. </t>
  </si>
  <si>
    <t>Andi4 IPS GEM</t>
  </si>
  <si>
    <t xml:space="preserve">GSM 900/1800/UMTS 2100 MHz, dual SIM, dual standby, 1.3 GHz dual core processor, 256 MB RAM, 2 GB internal memory, external memory up to 32 GB, 5 MP rear camera, VGA front camera, Wi-Fi, bluetooth, 3G, FM radio, music player, video player with recording. </t>
  </si>
  <si>
    <t>Andi 3.5Kke Genius</t>
  </si>
  <si>
    <t xml:space="preserve">GSM 900/1800/UMTS 2100 MHz, dual SIM, dual standby, 1.3 GHz dual core processor, 256 MB RAM, 2 GB internal memory, external memory up to 32 GB, 3.2 MP rear camera, VGA front camera, Wi-Fi, bluetooth, 3G, FM radio, music player, video player with recording. </t>
  </si>
  <si>
    <t>3G 415</t>
  </si>
  <si>
    <t>Android 4.4.2
KitKat</t>
  </si>
  <si>
    <t>INR 5,249</t>
  </si>
  <si>
    <t xml:space="preserve">GSM 900/1800/UMTS 2100 MHz, dual SIM, dual standby, 1 GHz dual core processor, 512 MB RAM, 4 GB internal memory, external memory up to 32 GB, 5 MP rear camera, VGA front camera, Wi-Fi, bluetooth, 3G, FM radio, music player, video player with recording. </t>
  </si>
  <si>
    <t>Iris X1</t>
  </si>
  <si>
    <t xml:space="preserve">GSM 900/1800/UMTS 2100 MHz, dual SIM, dual standby, 1.2 GHz quad core processor, 1 GB RAM, 4 GB internal memory, external memory up to 32 GB, 8 MP rear camera, 2 MP front camera, Wi-Fi, bluetooth, 3G, FM radio, music player, video player with recording. </t>
  </si>
  <si>
    <t>3G 354</t>
  </si>
  <si>
    <t>INR 3,799</t>
  </si>
  <si>
    <t xml:space="preserve">GSM 900/1800/UMTS 2100 MHz, dual SIM, dual standby, 1 GHz dual core processor, 256 MB RAM, 2 GB internal memory, external memory up to 32 GB, 2 MP rear camera, VGA front camera, Wi-Fi, bluetooth, 3G, FM radio, music player, video player with recording. </t>
  </si>
  <si>
    <t>Elife S5.5</t>
  </si>
  <si>
    <t xml:space="preserve">GSM 850/900/1800/1900/UMTS 900/1900/2100 MHz, MediaTek MT6592 1.7 GHz octa core processor, 2 GB RAM, 16 GB internal memory, 13 MP rear camera, 5 MP front camera, Wi-Fi, bluetooth, 3G, FM radio, music player, video player with recording. </t>
  </si>
  <si>
    <t>Q600s</t>
  </si>
  <si>
    <t xml:space="preserve">GSM 850/900/1800/1900/UMTS 2100 MHz, dual SIM, dual standby, 1.2 GHz BCM 23550 quad core processor, 1 GB RAM, 4 GB internal memory, external memory up to 64 GB, 5 MP rear camera, VGA front camera, Wi-Fi 802.11 b/g/n, bluetooth, 3G, FM radio, music player, video player with recording. </t>
  </si>
  <si>
    <t>Q900T</t>
  </si>
  <si>
    <t xml:space="preserve">GSM 850/900/1800/1900/UMTS 2100 MHz, dual SIM, dual standby, 1.5 GHz MediaYek MT6589 Turbo quad core processor, 1 GB RAM, 4 GB internal memory, external memory up to 32 GB, 8 MP rear camera, 2 MP front camera, Wi-Fi 802.11 b/g/n, bluetooth, 3G, FM radio, music player, video player with recording. </t>
  </si>
  <si>
    <t>Joy</t>
  </si>
  <si>
    <t>INR 8,990</t>
  </si>
  <si>
    <t xml:space="preserve">GSM 850/900/1800/1900/UMTS 2100 MHz, dual SIM, dual standby, 1.3 GHz dual core processor, 512 MB RAM, 4 GB internal memory, external memory up to 32 GB, 3 MP rear camera, 0.3 front camera, Wi-Fi, bluetooth, 3G, FM radio, music player, video player with recording. </t>
  </si>
  <si>
    <t>P2S</t>
  </si>
  <si>
    <t xml:space="preserve">GSM 850/900/1800/1900/UMTS 2100 MHz, dual SIM, dual standby, 1.3 GHz dual core processor, 512 MB RAM, 4 GB internal memory, external memory up to 32 GB, 5 MP rear camera, VGA front camera, Wi-Fi 802.11 b/g/n, bluetooth with A2DP, 3G, FM radio, music player, video player with recording. </t>
  </si>
  <si>
    <t>Jun-14</t>
  </si>
  <si>
    <t>Android 4.4.2
(KitKat)</t>
  </si>
  <si>
    <t>INR 7,460</t>
  </si>
  <si>
    <t>Canvas Engage</t>
  </si>
  <si>
    <t>INR 5,770</t>
  </si>
  <si>
    <t>GSM 900/1800/UMTS 2100 MHz, dual SIM, dual standby, 1.2 GHz BCM23550 quad core processor, 512 MB RAM, 4 GB internal memory, external memory up to 32 GB, 5 MP rear camera, 0.3 MP front camera, Wi-Fi, bluetooth, 3G, FM radio, music player, video player with recording.</t>
  </si>
  <si>
    <t xml:space="preserve">Unite </t>
  </si>
  <si>
    <t>INR 6,249</t>
  </si>
  <si>
    <t>GSM 900/1800/UMTS 2100 MHz, dual SIM, dual standby, 1.2 GHz MSM8212 quad core processor, 1 GB RAM, 8 GB internal memory, external memory up to 32 GB, 5 MP rear camera, 0.3 MP front camera, Wi-Fi, bluetooth, 3G, FM radio, music player, video player with recording.</t>
  </si>
  <si>
    <t>Canvas Entice</t>
  </si>
  <si>
    <t>Canvas Gold</t>
  </si>
  <si>
    <t>INR 24,000</t>
  </si>
  <si>
    <t>GSM 850/900/ 1800/1900/UMTS 2100 MHz, dual SIM, dual standby, 2 GHz octa core processor, 2 GB RAM, 32 GB internal memory, 16 MP rear camera, 5 MP front camera, Wi-Fi, bluetooth, 3G, FM radio, music player, video player with recording.</t>
  </si>
  <si>
    <t>Win 121</t>
  </si>
  <si>
    <t>Windows Phone 8.1</t>
  </si>
  <si>
    <t>INR 9,500</t>
  </si>
  <si>
    <t>GSM 900/1800/UMTS 2100 MHz, 1.2GHz Qualcomm MSM8212 quad core processor, 1 GB RAM, 8 GB internal memory, external memory up to 32 GB, 8 MP rear camera, Wi-Fi, bluetooth, 3G, FM radio, music player, video player with recording.</t>
  </si>
  <si>
    <t>Stellar Mi-600</t>
  </si>
  <si>
    <t>GSM 900/1800/UMTS 2100 MHz, dua SIM, dual standby, 1.3 GHz quad core processor, 1 GB RAM, 4 GB internal memory, external memroy up to 32 GB, 8 MP rear camera, 3.2 MP front camera, Wi-Fi, bluetooth, 3G, FM Radio,  music player, video player with recording.</t>
  </si>
  <si>
    <t>Desire 816</t>
  </si>
  <si>
    <t>Android 4.4.2 (Kit-Kat)</t>
  </si>
  <si>
    <t>INR 27,099</t>
  </si>
  <si>
    <t xml:space="preserve">GSM 850/900/1800/1900/UMTS 2100 MHz, dual SIM, dual standby, 1.6 GHz Qualcomm® Snapdragon™ 400 quad core processor, 1.5 GB RAM, 8 GB internal memory, external memory up to 128 GB, 13 MP rear camera, 5 MP front camera, Wi-Fi 802.11 b/g/n, bluetooth, 3G, FM radio, music player, video player with recording. </t>
  </si>
  <si>
    <t>Aqua N14</t>
  </si>
  <si>
    <t>INR 6,390</t>
  </si>
  <si>
    <t>Aqua i14</t>
  </si>
  <si>
    <t>INR 7,630</t>
  </si>
  <si>
    <t xml:space="preserve">GSM 900/1800/UMTS 2100 MHz, dual SIM, dual standby, 1.3 GHz MT6582 quad core processor, 1 GB RAM, 4 GB internal memory, external memory up to 32 GB, 8 MP rear camera, 2 MP front camera, Wi-Fi, bluetooth, 3G, FM radio, music player, video player with recording.   </t>
  </si>
  <si>
    <t>Aqua 3G</t>
  </si>
  <si>
    <t>INR 3,555</t>
  </si>
  <si>
    <t xml:space="preserve">GSM 900/1800/UMTS 2100 MHz, dual SIM, dual standby, 1 GHz dual core processor, 512 MB RAM, external memory up to 32 GB, 2 MP rear camera, VGA front camera, Wi-Fi, bluetooth, 3G, FM radio, music player, video player with recording.   </t>
  </si>
  <si>
    <t>id 4000</t>
  </si>
  <si>
    <t>3.98 inch</t>
  </si>
  <si>
    <t>Talktime up to 6.8 hours</t>
  </si>
  <si>
    <t>INR 6,890</t>
  </si>
  <si>
    <t xml:space="preserve">GSM 900/1800/UMTS 2100 MHz, 1 GHz dual core processor, 512 MB RAM, 4 GB internal memory, external memory upto 32 GB, 3.2 MP rear camera, Wi-Fi, bluetooth, 3 G, FM radio, music player, video player with recording. </t>
  </si>
  <si>
    <t>Z3</t>
  </si>
  <si>
    <t>BB 10</t>
  </si>
  <si>
    <t>Gestore based navigation</t>
  </si>
  <si>
    <t>Konnect 5.0</t>
  </si>
  <si>
    <t xml:space="preserve">GSM 900/1800/UMTS 2100 MHz, dual SIM, dual standby, 1.3 GHz quad core processor, 1 GB RAM, 8 GB internal memory, external memory up to 32 GB, 8 MP rear camera, 3.2 MP front camera, Wi-Fi, bluetooth, 3G, FM radio, music player, video player with recording. </t>
  </si>
  <si>
    <t>Konnect 4</t>
  </si>
  <si>
    <t>INR 4,490</t>
  </si>
  <si>
    <t xml:space="preserve">GSM 900/1800/UMTS 2100 MHz, dual SIM, dual standby, 1 GHz dual core processor, 512 MB RAM, 4 GB internal memory, external memory up to 32 GB, 3.2 MP rear camera, 0.3 MP front camera, Wi-Fi, bluetooth, 3G, FM radio, music player, video player with recording. </t>
  </si>
  <si>
    <t>Campus A35K</t>
  </si>
  <si>
    <t>INR 2,999</t>
  </si>
  <si>
    <t xml:space="preserve">GSM 900/1800/UMTS 2100 MHz, dual SIM, dual standby, 1 GHz processor, 256 MB RAM, 512 MB internal memory, external memory up to 32 GB, 3.2 MP rear camera, VGA front camera, Wi-Fi 802.11 b/g/n, bluetooth, 3G, FM radio, music player, video player with recording. </t>
  </si>
  <si>
    <t>Iris 350M</t>
  </si>
  <si>
    <t>INR 3,325</t>
  </si>
  <si>
    <t>GSM 900/1800, dual SIM, dual standby, 1 GHz dual core processor, 512 MB RAM, 512 MB internal memory, external memory up to 32 GB, 2 MP rear camera, 0.3 MP front camera, Wi-Fi, bluetooth,  FM radio, music player, video player with recording.</t>
  </si>
  <si>
    <t xml:space="preserve">GSM 900/1800/UMTS 2100 MHz, dual SIM, dual standby, 1.2 GHz quad core processor, 1 GB RAM, 4 GB internal memory, external memory up to 32 GB, 5 MP rear camera, 0.3 MP front camera, Wi-Fi 802.11 b/g/n, bluetooth, 3G, FM radio, music player, video player with recording. </t>
  </si>
  <si>
    <t>A99i</t>
  </si>
  <si>
    <t>INR 4,750</t>
  </si>
  <si>
    <t xml:space="preserve">GSM 900/1800/UMTS 2100 MHz, dual SIM, dual standby, 1.3 GH dual core processor, 512 MB RAM, 4 GB internal memory, external memory up to 32 GB, 5 MP rear camera, VGA front camera, Wi-Fi 802.11 b/g/n, bluetooth, 3G, FM radio, music player, video player with recording. </t>
  </si>
  <si>
    <t>Find 7a</t>
  </si>
  <si>
    <t>INR 31,990</t>
  </si>
  <si>
    <t xml:space="preserve">GSM 850/900/1800/1900/UMTS 2100/LTE 700/1700/1800/2100/2600 MHz, 2.3 GHz Qualcomm Snapdragon 800 quad core processor, 2 GB RAM, 16 GB internal memory, external memory up to 128 GB, 13 MP rear camera, 5 MP front camera, Wi-Fi 802.11 a/b/g/n/ac, bluetooth, 3G, 4G, FM radio, music player, video player with recording. </t>
  </si>
  <si>
    <t>Win Q900s</t>
  </si>
  <si>
    <t>Windows 8.1</t>
  </si>
  <si>
    <t xml:space="preserve">GSM 850/900/1800/1900/UMTS 2100 MHz, 1.2 GHz Qualcomm Snapdragon 200 quad core processor, 1 GB RAM, 8 GB internal memory, external memory up to 32 GB, 8 MP rear camera, 2 MP front camera, Wi-Fi, bluetooth, 3G, FM radio, music player, video player with recording. </t>
  </si>
  <si>
    <t>Q1011</t>
  </si>
  <si>
    <t xml:space="preserve">Android 4.4
(KitKat) </t>
  </si>
  <si>
    <t xml:space="preserve">GSM 850/900/1800/1900/UMTS 2100 MHz, dual SIM, dual standby, 1.3 GHz MTK 6582 quad core processor, 1 GB RAM, 4 GB internal memory, external memory up to 32 GB, 8 MP rear camera, 2 MP front camera, Wi-Fi 802.11 b/g/n, bluetooth, 3G, FM radio, music player, video player with recording. </t>
  </si>
  <si>
    <t>Q1000 Opus</t>
  </si>
  <si>
    <t xml:space="preserve">GSM 850/900/1800/1900/UMTS 2100 MHz, dual SIM, dual standby, 1.2 GHz BCM23550 quad core processor, 1 GB RAM, 4 GB internal memory, external memory up to 32 GB, 5 MP rear camera, VGA front camera, Wi-Fi 802.11 b/g/n, bluetooth, 3G, FM radio, music player, video player with recording. </t>
  </si>
  <si>
    <t>Q1200</t>
  </si>
  <si>
    <t xml:space="preserve">GSM 850/900/1800/1900/UMTS 2100 MHz, dual SIM, dual standby, 1.3 GHz MTK 6582 quad core processor, 1 GB RAM, 8 GB internal memory, external memory up to 32 GB, 8 MP rear camera, 2 MP front camera, Wi-Fi 802.11 b/g/n, bluetooth, 3G, FM radio, music player, video player with recording. </t>
  </si>
  <si>
    <t xml:space="preserve">GSM 850/900/1800/1900/UMTS 2100 MHz, 1.2 GHz Qualcomm MSM8230 dual core processor, 1.5 GB RAM, 8 GB internal memroy, external memory up to 32 GB, 5 MP rear camera, 1.1 MP front camera, Wi-Fi 802.11 b/g/n, bluetooth, 3 G, FM radio, music player, video player with recording. </t>
  </si>
  <si>
    <t>GSM 850/900/1800/1900/UMTS 2100 MHz, dual SIM, dual standby, 1.3 GHz MT6582M quad core processor, 1 GB RAM, 4 GB internal memory, external memory up to 32 GB, 5 MP rear camera, 2 MP front camera, Wi-Fi, bluetooth, 3G, FM radio, music player, video player with recording.</t>
  </si>
  <si>
    <t xml:space="preserve">GSM 900/1800/UMTS 2100 MHz, dual SIM, dual standby, 1.2 GHz Dual Core processor, 512 MB RAM,  4 GB internal memory, external memory up to 32 GB, 5 MP rear camera, 1.3 MP front camera, bluetooth with A2DP, Wi-Fi 802.11b/g/n, 3G, FM radio, music player, video player with recording. </t>
  </si>
  <si>
    <t>3G handsets launched in AMJ-2014</t>
  </si>
  <si>
    <t>Comparison of Tablets launched in India in AMJ-2014</t>
  </si>
  <si>
    <t>Tablets launched in India comparison AMJ-2014</t>
  </si>
  <si>
    <t>Handsets launched in India by OS QE June-2014</t>
  </si>
  <si>
    <t>Handsets Launched by Manufacturers in QE June-2014</t>
  </si>
  <si>
    <t>Handsets launched in India by  Price Range QE June-2014</t>
  </si>
  <si>
    <t>Android</t>
  </si>
  <si>
    <t xml:space="preserve">GSM 850/900/1800/1900/UMTS 2100/LTE 2600 MHz, 1.6 GHz Qualcomm Snapdragon 400 quad core processor, 1.5 GB RAM, 8 GB internal memory, external memory up to 128 GB, 13 MP rear camera, 5 MP front camera, Wi-Fi 802.11 b/g/n, bluetooth, 3G, 4G, FM radio, music player,  video player with recording.   </t>
  </si>
  <si>
    <t>INR 24,700</t>
  </si>
  <si>
    <t>Desire 610</t>
  </si>
  <si>
    <t xml:space="preserve">GSM 850/900/1800/1900/UMTS 2100/LTE 2600 MHz, 1.2 GHz Qualcomm Snapdragon 400 quad core processor, 1 GB RAM, 8 GB internal memory, external memory up to 128 GB, 8 MP rear camera, 1.3 MP front camera, Wi-Fi 802.11 b/g/n, bluetooth, 3G, 4G, FM radio, music player,  video player with recording.   </t>
  </si>
  <si>
    <t>G2 mini</t>
  </si>
  <si>
    <t>Android KitKat 4.4</t>
  </si>
  <si>
    <t xml:space="preserve">GSM 850/900/1800/1900/UMTS 2100/LTE 2600 MHz, 1.2 GHz Qualcomm MSM8926 quad core processor, 1 GB RAM, 8 GB internal memory, external memory up to 128 GB, 8 MP rear camera, 1.3 MP front camera, Wi-Fi 802.11 b/g/n, bluetooth, 3G, 4G, FM radio, music player,  video player with recording.   </t>
  </si>
  <si>
    <t>Moto G LTE</t>
  </si>
  <si>
    <t xml:space="preserve">GSM 850/900/1800/1900/UMTS 2100/LTE bands 2,4,5 and 17, 1.2 GHz Qualcomm Snapdragon 400 quad core processor, 1 GB RAM, 8 GB internal memory, external memory up to 32 GB, 5 MP rear camera, 1.3 MP front camera, Wi-Fi 802.11 b/g/n, bluetooth, 3G, 4G, FM radio, music player,  video player with recording.   </t>
  </si>
  <si>
    <t>Ascend P7</t>
  </si>
  <si>
    <t xml:space="preserve">GSM 850/900/1800/1900/UMTS 2100/LTE bands 1,3,7,8 and 20, 1.8 GHz Hisilicon Kirin 910T quad core processor, 2 GB RAM, 16 GB internal memory, 13 MP rear camera, 8 MP front camera, Wi-Fi 802.11 b/g/n, bluetooth, 3G, 4G, FM radio, music player,  video player with recording.   </t>
  </si>
  <si>
    <t>4G handsets launched in AMJ-2014</t>
  </si>
  <si>
    <t>Indus Towers</t>
  </si>
  <si>
    <t>Nokia Networks</t>
  </si>
  <si>
    <t>FY 2013-14</t>
  </si>
  <si>
    <t>FY 2012-13</t>
  </si>
  <si>
    <t>530 TD-LTE Devices Released</t>
  </si>
  <si>
    <t>Indian:Wi-Fi and LTE Development</t>
  </si>
  <si>
    <t>Tonse Analysis: 2G, 3G data tariff comparison July 2014</t>
  </si>
  <si>
    <t>308 devices</t>
  </si>
  <si>
    <t>467 devices</t>
  </si>
  <si>
    <t>769 devices</t>
  </si>
  <si>
    <t>740 devices</t>
  </si>
  <si>
    <t>413 devices</t>
  </si>
  <si>
    <t>379 devices</t>
  </si>
  <si>
    <t>544 devices</t>
  </si>
  <si>
    <t>405 devices</t>
  </si>
  <si>
    <t>335 devices</t>
  </si>
  <si>
    <t>345 devices</t>
  </si>
  <si>
    <t>220 devices</t>
  </si>
  <si>
    <t>107 devices</t>
  </si>
  <si>
    <t>361 devices</t>
  </si>
  <si>
    <t>360 devices</t>
  </si>
  <si>
    <t>183 devices</t>
  </si>
  <si>
    <t>203 devices</t>
  </si>
  <si>
    <t>24 devices</t>
  </si>
  <si>
    <t>HongKong</t>
  </si>
  <si>
    <t>HKT-PCCW</t>
  </si>
  <si>
    <t>3 HK</t>
  </si>
  <si>
    <t xml:space="preserve">T-Mobile </t>
  </si>
  <si>
    <t>Algeria</t>
  </si>
  <si>
    <t>Algerie Telecom</t>
  </si>
  <si>
    <t>Telstra</t>
  </si>
  <si>
    <t>Rogers Wireless</t>
  </si>
  <si>
    <t>Czech Republic</t>
  </si>
  <si>
    <t>T-Mobile</t>
  </si>
  <si>
    <t>Trial Planned</t>
  </si>
  <si>
    <t>France</t>
  </si>
  <si>
    <t>Bouygues Telecom</t>
  </si>
  <si>
    <t>Orange</t>
  </si>
  <si>
    <t>SFR</t>
  </si>
  <si>
    <t>Trialled</t>
  </si>
  <si>
    <t>KDDI</t>
  </si>
  <si>
    <t>Kazhakistan</t>
  </si>
  <si>
    <t>Altel</t>
  </si>
  <si>
    <t>Kuwait</t>
  </si>
  <si>
    <t>Viva</t>
  </si>
  <si>
    <t>Zain</t>
  </si>
  <si>
    <t>KPN</t>
  </si>
  <si>
    <t>Nigeria</t>
  </si>
  <si>
    <t>Smile Communications</t>
  </si>
  <si>
    <t>Megafon</t>
  </si>
  <si>
    <t>Slovak Telecom</t>
  </si>
  <si>
    <t>Switzerland</t>
  </si>
  <si>
    <t>Swisscom</t>
  </si>
  <si>
    <t>Tanzania</t>
  </si>
  <si>
    <t>Uganda</t>
  </si>
  <si>
    <t>C Spire</t>
  </si>
  <si>
    <t>KPU</t>
  </si>
  <si>
    <t>Source: GSA, July 2014</t>
  </si>
  <si>
    <t>Price (INR)</t>
  </si>
  <si>
    <t>Dongle Plans</t>
  </si>
  <si>
    <t xml:space="preserve">Price INR </t>
  </si>
  <si>
    <t>2 month plan</t>
  </si>
  <si>
    <t>3 month plan</t>
  </si>
  <si>
    <t>25 GB</t>
  </si>
  <si>
    <t>45 GB</t>
  </si>
  <si>
    <t>85 GB</t>
  </si>
  <si>
    <t>2000#</t>
  </si>
  <si>
    <t>#Rs.2000-40GB is a Wifi Router locked plan, available in select geographies only.</t>
  </si>
  <si>
    <t>HOWI 999</t>
  </si>
  <si>
    <t>1 Mbps up to 6 GB, after512 Kbps</t>
  </si>
  <si>
    <t>Three Months</t>
  </si>
  <si>
    <t xml:space="preserve">Note: The above rates are exclusive of Service Tax, which will be charged as per prevailing rates.
</t>
  </si>
  <si>
    <t>Three months</t>
  </si>
  <si>
    <t>Speed</t>
  </si>
  <si>
    <t>INR 7500</t>
  </si>
  <si>
    <t>INR 13500</t>
  </si>
  <si>
    <t>INR 19990</t>
  </si>
  <si>
    <t>INR 21000</t>
  </si>
  <si>
    <t>INR 42000</t>
  </si>
  <si>
    <t>WI CSC UL 999</t>
  </si>
  <si>
    <t>512 Kb upto 6GB &amp; 256 Kbps after 6 GB</t>
  </si>
  <si>
    <t>CSC under e-governance</t>
  </si>
  <si>
    <t>ADBBM2M900</t>
  </si>
  <si>
    <t>ADBBM4M1100</t>
  </si>
  <si>
    <t>ADBBM3M1000</t>
  </si>
  <si>
    <t>ADBBM4M1250</t>
  </si>
  <si>
    <t>ADBBM4M1700</t>
  </si>
  <si>
    <t>ADBBM4M2000</t>
  </si>
  <si>
    <t>200 GB</t>
  </si>
  <si>
    <t>One month plans</t>
  </si>
  <si>
    <t>ADBBM1M650</t>
  </si>
  <si>
    <t>ADBBM2M700</t>
  </si>
  <si>
    <t>ADBBM4M800</t>
  </si>
  <si>
    <t>ADBBM1M700</t>
  </si>
  <si>
    <t>ADBBM2M800</t>
  </si>
  <si>
    <t>ADBBM4M950</t>
  </si>
  <si>
    <t>ADBBM1M550</t>
  </si>
  <si>
    <t>ADBBM2M650</t>
  </si>
  <si>
    <t>ADBBM4M700</t>
  </si>
  <si>
    <t>INR 149</t>
  </si>
  <si>
    <t>40 GB UL</t>
  </si>
  <si>
    <t>&gt; 40</t>
  </si>
  <si>
    <t>Tata Photon Plus Prepaid connection at Rs.1299 (10GB Data Upfront + 1 GB extra on next First 4   recharges)</t>
  </si>
  <si>
    <t>9 GB</t>
  </si>
  <si>
    <t>Rs. 1000</t>
  </si>
  <si>
    <t>% Growth</t>
  </si>
  <si>
    <t>Managed Services</t>
  </si>
  <si>
    <t>OSS/BSS</t>
  </si>
  <si>
    <t>Fy 2012-13</t>
  </si>
  <si>
    <t>Carrier Networking</t>
  </si>
  <si>
    <t>Towers</t>
  </si>
  <si>
    <t>Power Solutions</t>
  </si>
  <si>
    <t xml:space="preserve">FY 2013-14 %Share </t>
  </si>
  <si>
    <t>Telecom Service Providers</t>
  </si>
  <si>
    <t>Airtel</t>
  </si>
  <si>
    <t>Tata Teleservices</t>
  </si>
  <si>
    <t>Core and Access 
Equipments</t>
  </si>
  <si>
    <t>Software, Solutions 
and Consulting</t>
  </si>
  <si>
    <t>Test and 
Measurement</t>
  </si>
  <si>
    <t>PBX Systems</t>
  </si>
  <si>
    <t>Desk Phones</t>
  </si>
  <si>
    <t>Enterprise Security</t>
  </si>
  <si>
    <t>Structured Cabling 
System</t>
  </si>
  <si>
    <t>Audio Video 
Conferencing</t>
  </si>
  <si>
    <t>Conferencing and 
Collaboration</t>
  </si>
  <si>
    <t>Enterprise 
Networking</t>
  </si>
  <si>
    <t>Telecom Infrastructure</t>
  </si>
  <si>
    <t xml:space="preserve">Enterprise Equipment Industry : Product Revenue Breakup (%)
</t>
  </si>
  <si>
    <t>Enterprise Equipments</t>
  </si>
  <si>
    <t xml:space="preserve">Telecom Infrastructure Industry : Product Revenue Breakup (%)
</t>
  </si>
  <si>
    <t xml:space="preserve">Telecom Infrastructure Industry : Product wise Revenue
</t>
  </si>
  <si>
    <t>Telecom Infra companies</t>
  </si>
  <si>
    <t xml:space="preserve">Top 10 Telecom Service Providers by Revenue (INR Billion)
</t>
  </si>
  <si>
    <t xml:space="preserve">Top 10 Telecom Infrastructure Companies by Revenue (INR Billion)
</t>
  </si>
  <si>
    <t>Telecom Infrastructure: Revenue (INR Billion)</t>
  </si>
  <si>
    <t>Enterprise Equipment: Revenue (INR Billion)</t>
  </si>
  <si>
    <t xml:space="preserve">Enterprise Equipment Industry : Product wise Revenue (INR Billion)
</t>
  </si>
  <si>
    <t xml:space="preserve">Enterprise Equipment Industry </t>
  </si>
  <si>
    <t>Market Growth YoY in INR Bil FY 2012-14</t>
  </si>
  <si>
    <t>Product wise Revenue (INR Bil) FY 2012-14</t>
  </si>
  <si>
    <t>Product Revenue Breakup (%) FY 2013-14</t>
  </si>
  <si>
    <t>Top 10 Telecom Infrastructure Companies by Revenue (INR Billion)</t>
  </si>
  <si>
    <t xml:space="preserve">Telecom Infrastructure Industry </t>
  </si>
  <si>
    <t>Enterprise Equipment and Telecom Infrastructure</t>
  </si>
  <si>
    <t>Source: V&amp;D July-2014</t>
  </si>
  <si>
    <t>Indian : Wi-Fi and LTE Development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</si>
</sst>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 #,##0.00_ ;_ * \-#,##0.00_ ;_ * &quot;-&quot;??_ ;_ @_ "/>
    <numFmt numFmtId="164" formatCode="_(* #,##0.00_);_(* \(#,##0.00\);_(* &quot;-&quot;??_);_(@_)"/>
    <numFmt numFmtId="165" formatCode="&quot;Rs.&quot;\ #,##0;[Red]&quot;Rs.&quot;\ \-#,##0"/>
    <numFmt numFmtId="166" formatCode="#,##0_);\-#,##0"/>
    <numFmt numFmtId="167" formatCode="0.0"/>
    <numFmt numFmtId="168" formatCode="_(* #,##0_);_(* \(#,##0\);_(* &quot;-&quot;??_);_(@_)"/>
    <numFmt numFmtId="169" formatCode="0.000"/>
    <numFmt numFmtId="170" formatCode="#,##0.00_);\-#,##0.00"/>
    <numFmt numFmtId="171" formatCode="0.00000"/>
    <numFmt numFmtId="172" formatCode="_(* #,##0.0_);_(* \(#,##0.0\);_(* &quot;-&quot;??_);_(@_)"/>
    <numFmt numFmtId="173" formatCode="0.0%"/>
  </numFmts>
  <fonts count="143" x14ac:knownFonts="1">
    <font>
      <sz val="11"/>
      <color theme="1"/>
      <name val="Calibri"/>
      <family val="2"/>
      <scheme val="minor"/>
    </font>
    <font>
      <u/>
      <sz val="10"/>
      <color indexed="12"/>
      <name val="Arial"/>
      <family val="2"/>
    </font>
    <font>
      <b/>
      <sz val="9"/>
      <color indexed="8"/>
      <name val="Calibri"/>
      <family val="2"/>
    </font>
    <font>
      <sz val="9"/>
      <color indexed="8"/>
      <name val="Calibri"/>
      <family val="2"/>
    </font>
    <font>
      <sz val="10"/>
      <name val="Calibri"/>
      <family val="2"/>
    </font>
    <font>
      <b/>
      <sz val="9"/>
      <color indexed="10"/>
      <name val="Calibri"/>
      <family val="2"/>
    </font>
    <font>
      <i/>
      <sz val="10"/>
      <color indexed="8"/>
      <name val="Calibri"/>
      <family val="2"/>
    </font>
    <font>
      <sz val="11"/>
      <color indexed="8"/>
      <name val="Calibri"/>
      <family val="2"/>
    </font>
    <font>
      <sz val="11"/>
      <color indexed="8"/>
      <name val="Cambria"/>
      <family val="1"/>
    </font>
    <font>
      <sz val="11"/>
      <color indexed="18"/>
      <name val="Cambria"/>
      <family val="1"/>
    </font>
    <font>
      <u/>
      <sz val="10"/>
      <color indexed="12"/>
      <name val="Cambria"/>
      <family val="1"/>
    </font>
    <font>
      <b/>
      <sz val="14"/>
      <color indexed="12"/>
      <name val="Cambria"/>
      <family val="1"/>
    </font>
    <font>
      <b/>
      <sz val="11"/>
      <color indexed="8"/>
      <name val="Cambria"/>
      <family val="1"/>
    </font>
    <font>
      <b/>
      <sz val="9"/>
      <color indexed="8"/>
      <name val="Cambria"/>
      <family val="1"/>
    </font>
    <font>
      <b/>
      <sz val="9"/>
      <color indexed="8"/>
      <name val="Calibri"/>
      <family val="2"/>
    </font>
    <font>
      <b/>
      <sz val="11"/>
      <color indexed="9"/>
      <name val="Calibri"/>
      <family val="2"/>
    </font>
    <font>
      <sz val="11"/>
      <color indexed="9"/>
      <name val="Calibri"/>
      <family val="2"/>
    </font>
    <font>
      <b/>
      <sz val="10"/>
      <color indexed="8"/>
      <name val="Calibri"/>
      <family val="2"/>
    </font>
    <font>
      <sz val="10"/>
      <color indexed="8"/>
      <name val="Calibri"/>
      <family val="2"/>
    </font>
    <font>
      <sz val="9"/>
      <name val="Calibri"/>
      <family val="2"/>
    </font>
    <font>
      <b/>
      <sz val="9"/>
      <name val="Calibri"/>
      <family val="2"/>
    </font>
    <font>
      <b/>
      <sz val="10"/>
      <color indexed="9"/>
      <name val="Calibri"/>
      <family val="2"/>
    </font>
    <font>
      <b/>
      <sz val="11"/>
      <color indexed="8"/>
      <name val="Calibri"/>
      <family val="2"/>
    </font>
    <font>
      <sz val="11"/>
      <name val="Calibri"/>
      <family val="2"/>
    </font>
    <font>
      <sz val="8"/>
      <color indexed="8"/>
      <name val="Calibri"/>
      <family val="2"/>
    </font>
    <font>
      <b/>
      <sz val="10"/>
      <name val="Calibri"/>
      <family val="2"/>
    </font>
    <font>
      <b/>
      <sz val="11"/>
      <name val="Calibri"/>
      <family val="2"/>
    </font>
    <font>
      <b/>
      <sz val="12"/>
      <color indexed="8"/>
      <name val="Calibri"/>
      <family val="2"/>
    </font>
    <font>
      <b/>
      <i/>
      <sz val="9"/>
      <color indexed="8"/>
      <name val="Calibri"/>
      <family val="2"/>
    </font>
    <font>
      <i/>
      <sz val="9"/>
      <color indexed="8"/>
      <name val="Calibri"/>
      <family val="2"/>
    </font>
    <font>
      <b/>
      <sz val="11"/>
      <color indexed="10"/>
      <name val="Calibri"/>
      <family val="2"/>
    </font>
    <font>
      <sz val="11"/>
      <color indexed="10"/>
      <name val="Calibri"/>
      <family val="2"/>
    </font>
    <font>
      <sz val="10"/>
      <color indexed="63"/>
      <name val="Calibri"/>
      <family val="2"/>
    </font>
    <font>
      <b/>
      <sz val="10"/>
      <color indexed="63"/>
      <name val="Calibri"/>
      <family val="2"/>
    </font>
    <font>
      <u/>
      <sz val="9"/>
      <color indexed="12"/>
      <name val="Calibri"/>
      <family val="2"/>
    </font>
    <font>
      <b/>
      <sz val="10"/>
      <color indexed="8"/>
      <name val="Arial"/>
      <family val="2"/>
    </font>
    <font>
      <sz val="10"/>
      <name val="Times New Roman"/>
      <family val="1"/>
      <charset val="204"/>
    </font>
    <font>
      <b/>
      <sz val="11"/>
      <color indexed="9"/>
      <name val="Calibri"/>
      <family val="2"/>
    </font>
    <font>
      <u/>
      <sz val="10"/>
      <color indexed="62"/>
      <name val="Arial"/>
      <family val="2"/>
    </font>
    <font>
      <sz val="10"/>
      <color indexed="62"/>
      <name val="Calibri"/>
      <family val="2"/>
    </font>
    <font>
      <sz val="11"/>
      <color indexed="8"/>
      <name val="Calibri"/>
      <family val="2"/>
    </font>
    <font>
      <sz val="10"/>
      <name val="Arial"/>
      <family val="2"/>
    </font>
    <font>
      <b/>
      <sz val="11"/>
      <color indexed="8"/>
      <name val="Calibri"/>
      <family val="2"/>
    </font>
    <font>
      <sz val="11"/>
      <color indexed="10"/>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mbria"/>
      <family val="1"/>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1"/>
      <color theme="1"/>
      <name val="Calibri"/>
      <family val="2"/>
    </font>
    <font>
      <sz val="9"/>
      <color theme="1"/>
      <name val="Calibri"/>
      <family val="2"/>
    </font>
    <font>
      <sz val="11"/>
      <color theme="1"/>
      <name val="Calibri"/>
      <family val="2"/>
    </font>
    <font>
      <sz val="10"/>
      <color theme="1"/>
      <name val="Calibri"/>
      <family val="2"/>
    </font>
    <font>
      <sz val="10"/>
      <color theme="1"/>
      <name val="Calibri"/>
      <family val="2"/>
      <scheme val="minor"/>
    </font>
    <font>
      <sz val="11"/>
      <name val="Calibri"/>
      <family val="2"/>
      <scheme val="minor"/>
    </font>
    <font>
      <b/>
      <sz val="11"/>
      <name val="Calibri"/>
      <family val="2"/>
      <scheme val="minor"/>
    </font>
    <font>
      <i/>
      <sz val="10"/>
      <color theme="1"/>
      <name val="Calibri"/>
      <family val="2"/>
      <scheme val="minor"/>
    </font>
    <font>
      <i/>
      <sz val="9"/>
      <color theme="1"/>
      <name val="Calibri"/>
      <family val="2"/>
      <scheme val="minor"/>
    </font>
    <font>
      <sz val="9"/>
      <color theme="1"/>
      <name val="Calibri"/>
      <family val="2"/>
      <scheme val="minor"/>
    </font>
    <font>
      <b/>
      <sz val="9"/>
      <color theme="1"/>
      <name val="Calibri"/>
      <family val="2"/>
      <scheme val="minor"/>
    </font>
    <font>
      <sz val="11"/>
      <color theme="3" tint="-0.249977111117893"/>
      <name val="Calibri"/>
      <family val="2"/>
      <scheme val="minor"/>
    </font>
    <font>
      <sz val="8"/>
      <color theme="1"/>
      <name val="Calibri"/>
      <family val="2"/>
      <scheme val="minor"/>
    </font>
    <font>
      <sz val="11"/>
      <color theme="0"/>
      <name val="Calibri"/>
      <family val="2"/>
    </font>
    <font>
      <sz val="9"/>
      <color indexed="8"/>
      <name val="Calibri"/>
      <family val="2"/>
      <scheme val="minor"/>
    </font>
    <font>
      <sz val="11"/>
      <color rgb="FFFF0000"/>
      <name val="Calibri"/>
      <family val="2"/>
    </font>
    <font>
      <b/>
      <sz val="9"/>
      <color rgb="FFFF0000"/>
      <name val="Calibri"/>
      <family val="2"/>
    </font>
    <font>
      <sz val="9"/>
      <color rgb="FFFF0000"/>
      <name val="Calibri"/>
      <family val="2"/>
    </font>
    <font>
      <b/>
      <i/>
      <sz val="10"/>
      <color theme="0"/>
      <name val="Calibri"/>
      <family val="2"/>
    </font>
    <font>
      <u/>
      <sz val="10"/>
      <color theme="10"/>
      <name val="Calibri"/>
      <family val="2"/>
    </font>
    <font>
      <u/>
      <sz val="11"/>
      <color theme="1"/>
      <name val="Calibri"/>
      <family val="2"/>
    </font>
    <font>
      <sz val="9"/>
      <color rgb="FF333333"/>
      <name val="Arial"/>
      <family val="2"/>
    </font>
    <font>
      <b/>
      <sz val="9"/>
      <color rgb="FFEA2B1F"/>
      <name val="Tahoma"/>
      <family val="2"/>
    </font>
    <font>
      <sz val="11"/>
      <color theme="1"/>
      <name val="Cambria"/>
      <family val="1"/>
      <scheme val="major"/>
    </font>
    <font>
      <sz val="10"/>
      <color theme="1"/>
      <name val="Cambria"/>
      <family val="1"/>
      <scheme val="major"/>
    </font>
    <font>
      <b/>
      <sz val="12"/>
      <name val="Calibri"/>
      <family val="2"/>
    </font>
    <font>
      <b/>
      <sz val="12"/>
      <color theme="1"/>
      <name val="Calibri"/>
      <family val="2"/>
      <scheme val="minor"/>
    </font>
    <font>
      <sz val="10"/>
      <color indexed="8"/>
      <name val="Cambria"/>
      <family val="1"/>
    </font>
    <font>
      <sz val="10"/>
      <color indexed="9"/>
      <name val="Calibri"/>
      <family val="2"/>
    </font>
    <font>
      <sz val="9"/>
      <color indexed="63"/>
      <name val="Calibri"/>
      <family val="2"/>
    </font>
    <font>
      <b/>
      <sz val="9"/>
      <color indexed="9"/>
      <name val="Calibri"/>
      <family val="2"/>
    </font>
    <font>
      <i/>
      <sz val="8"/>
      <color indexed="8"/>
      <name val="Calibri"/>
      <family val="2"/>
    </font>
    <font>
      <b/>
      <sz val="8"/>
      <color indexed="8"/>
      <name val="Arial"/>
      <family val="2"/>
    </font>
    <font>
      <sz val="10"/>
      <color theme="0"/>
      <name val="Calibri"/>
      <family val="2"/>
      <scheme val="minor"/>
    </font>
    <font>
      <sz val="9"/>
      <color rgb="FF58585A"/>
      <name val="Calibri"/>
      <family val="2"/>
      <scheme val="minor"/>
    </font>
    <font>
      <i/>
      <sz val="11"/>
      <color theme="1"/>
      <name val="Calibri"/>
      <family val="2"/>
      <scheme val="minor"/>
    </font>
    <font>
      <b/>
      <sz val="14"/>
      <color indexed="8"/>
      <name val="Calibri"/>
      <family val="2"/>
    </font>
    <font>
      <b/>
      <sz val="16"/>
      <color indexed="8"/>
      <name val="Calibri"/>
      <family val="2"/>
    </font>
    <font>
      <b/>
      <sz val="14"/>
      <color theme="1"/>
      <name val="Calibri"/>
      <family val="2"/>
      <scheme val="minor"/>
    </font>
    <font>
      <b/>
      <i/>
      <sz val="9"/>
      <color theme="1"/>
      <name val="Calibri"/>
      <family val="2"/>
      <scheme val="minor"/>
    </font>
    <font>
      <sz val="11"/>
      <color rgb="FF3333CC"/>
      <name val="Calibri"/>
      <family val="2"/>
      <scheme val="minor"/>
    </font>
    <font>
      <sz val="10"/>
      <color theme="1"/>
      <name val="Tahoma"/>
      <family val="2"/>
    </font>
    <font>
      <sz val="11"/>
      <color rgb="FF000000"/>
      <name val="Calibri"/>
      <family val="2"/>
      <scheme val="minor"/>
    </font>
    <font>
      <sz val="18"/>
      <color indexed="8"/>
      <name val="Calibri"/>
      <family val="2"/>
    </font>
    <font>
      <b/>
      <i/>
      <sz val="8"/>
      <color indexed="53"/>
      <name val="Calibri"/>
      <family val="2"/>
    </font>
    <font>
      <u/>
      <sz val="11"/>
      <color indexed="10"/>
      <name val="Calibri"/>
      <family val="2"/>
    </font>
    <font>
      <b/>
      <sz val="9"/>
      <color theme="1"/>
      <name val="Calibri"/>
      <family val="2"/>
    </font>
    <font>
      <sz val="8"/>
      <color rgb="FFFF0000"/>
      <name val="Calibri"/>
      <family val="2"/>
      <scheme val="minor"/>
    </font>
    <font>
      <b/>
      <sz val="10"/>
      <color theme="1"/>
      <name val="Calibri"/>
      <family val="2"/>
    </font>
    <font>
      <b/>
      <sz val="11"/>
      <color rgb="FF000000"/>
      <name val="Calibri"/>
      <family val="2"/>
      <scheme val="minor"/>
    </font>
    <font>
      <sz val="12"/>
      <color rgb="FF000000"/>
      <name val="Calibri"/>
      <family val="2"/>
      <scheme val="minor"/>
    </font>
    <font>
      <sz val="12"/>
      <color theme="1"/>
      <name val="Calibri"/>
      <family val="2"/>
      <scheme val="minor"/>
    </font>
    <font>
      <b/>
      <sz val="12"/>
      <color rgb="FF000000"/>
      <name val="Calibri"/>
      <family val="2"/>
      <scheme val="minor"/>
    </font>
    <font>
      <sz val="11"/>
      <color indexed="18"/>
      <name val="Calibri"/>
      <family val="2"/>
    </font>
    <font>
      <sz val="14"/>
      <color indexed="8"/>
      <name val="Calibri"/>
      <family val="2"/>
    </font>
    <font>
      <i/>
      <sz val="9"/>
      <color theme="1"/>
      <name val="Calibri"/>
      <family val="2"/>
    </font>
    <font>
      <b/>
      <sz val="12"/>
      <color theme="1"/>
      <name val="Calibri"/>
      <family val="2"/>
    </font>
    <font>
      <sz val="9"/>
      <color rgb="FF515151"/>
      <name val="Arial"/>
      <family val="2"/>
    </font>
    <font>
      <b/>
      <sz val="9"/>
      <color rgb="FF515151"/>
      <name val="Arial"/>
      <family val="2"/>
    </font>
    <font>
      <b/>
      <sz val="11"/>
      <color rgb="FFEA264E"/>
      <name val="Arial"/>
      <family val="2"/>
    </font>
    <font>
      <b/>
      <sz val="8"/>
      <color rgb="FFFFFFFF"/>
      <name val="Arial"/>
      <family val="2"/>
    </font>
    <font>
      <sz val="8"/>
      <color rgb="FF666666"/>
      <name val="Arial"/>
      <family val="2"/>
    </font>
    <font>
      <b/>
      <sz val="12"/>
      <color rgb="FFEA264E"/>
      <name val="Arial"/>
      <family val="2"/>
    </font>
    <font>
      <sz val="8"/>
      <color rgb="FF000000"/>
      <name val="Arial"/>
      <family val="2"/>
    </font>
    <font>
      <b/>
      <sz val="10"/>
      <color rgb="FFEA264E"/>
      <name val="Arial"/>
      <family val="2"/>
    </font>
    <font>
      <sz val="11"/>
      <color rgb="FFFFC000"/>
      <name val="Calibri"/>
      <family val="2"/>
      <scheme val="minor"/>
    </font>
    <font>
      <b/>
      <sz val="14"/>
      <color rgb="FFFF0000"/>
      <name val="Calibri"/>
      <family val="2"/>
      <scheme val="minor"/>
    </font>
  </fonts>
  <fills count="84">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62"/>
        <bgColor indexed="64"/>
      </patternFill>
    </fill>
    <fill>
      <patternFill patternType="solid">
        <fgColor indexed="44"/>
        <bgColor indexed="64"/>
      </patternFill>
    </fill>
    <fill>
      <patternFill patternType="solid">
        <fgColor indexed="4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indexed="10"/>
        <bgColor indexed="64"/>
      </patternFill>
    </fill>
    <fill>
      <patternFill patternType="solid">
        <fgColor indexed="36"/>
        <bgColor indexed="64"/>
      </patternFill>
    </fill>
    <fill>
      <patternFill patternType="solid">
        <fgColor indexed="60"/>
        <bgColor indexed="64"/>
      </patternFill>
    </fill>
    <fill>
      <patternFill patternType="solid">
        <fgColor indexed="27"/>
        <bgColor indexed="64"/>
      </patternFill>
    </fill>
    <fill>
      <patternFill patternType="solid">
        <fgColor rgb="FF0070C0"/>
        <bgColor indexed="64"/>
      </patternFill>
    </fill>
    <fill>
      <patternFill patternType="solid">
        <fgColor indexed="48"/>
        <bgColor indexed="64"/>
      </patternFill>
    </fill>
    <fill>
      <patternFill patternType="solid">
        <fgColor rgb="FF990000"/>
        <bgColor indexed="64"/>
      </patternFill>
    </fill>
    <fill>
      <patternFill patternType="solid">
        <fgColor theme="4" tint="0.59999389629810485"/>
        <bgColor indexed="64"/>
      </patternFill>
    </fill>
    <fill>
      <patternFill patternType="solid">
        <fgColor theme="8" tint="0.79998168889431442"/>
        <bgColor indexed="8"/>
      </patternFill>
    </fill>
    <fill>
      <patternFill patternType="solid">
        <fgColor theme="9" tint="0.59999389629810485"/>
        <bgColor indexed="64"/>
      </patternFill>
    </fill>
    <fill>
      <patternFill patternType="solid">
        <fgColor indexed="9"/>
        <bgColor indexed="8"/>
      </patternFill>
    </fill>
    <fill>
      <patternFill patternType="solid">
        <fgColor rgb="FFCBE47C"/>
        <bgColor indexed="64"/>
      </patternFill>
    </fill>
    <fill>
      <patternFill patternType="solid">
        <fgColor rgb="FFFFFFFF"/>
        <bgColor indexed="64"/>
      </patternFill>
    </fill>
    <fill>
      <patternFill patternType="solid">
        <fgColor rgb="FFEDF7D4"/>
        <bgColor indexed="64"/>
      </patternFill>
    </fill>
    <fill>
      <patternFill patternType="solid">
        <fgColor rgb="FF6E6E6E"/>
        <bgColor indexed="64"/>
      </patternFill>
    </fill>
    <fill>
      <patternFill patternType="solid">
        <fgColor theme="0" tint="-0.249977111117893"/>
        <bgColor indexed="64"/>
      </patternFill>
    </fill>
    <fill>
      <patternFill patternType="solid">
        <fgColor rgb="FFF6F6F6"/>
        <bgColor indexed="64"/>
      </patternFill>
    </fill>
    <fill>
      <patternFill patternType="solid">
        <fgColor rgb="FFFFFF00"/>
        <bgColor indexed="64"/>
      </patternFill>
    </fill>
    <fill>
      <patternFill patternType="solid">
        <fgColor theme="6" tint="0.79998168889431442"/>
        <bgColor indexed="64"/>
      </patternFill>
    </fill>
    <fill>
      <patternFill patternType="solid">
        <fgColor rgb="FF800080"/>
        <bgColor indexed="64"/>
      </patternFill>
    </fill>
  </fills>
  <borders count="3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2"/>
      </left>
      <right style="thin">
        <color indexed="62"/>
      </right>
      <top style="thin">
        <color indexed="62"/>
      </top>
      <bottom style="thin">
        <color indexed="62"/>
      </bottom>
      <diagonal/>
    </border>
    <border>
      <left style="thin">
        <color indexed="62"/>
      </left>
      <right/>
      <top style="thin">
        <color indexed="62"/>
      </top>
      <bottom style="thin">
        <color indexed="62"/>
      </bottom>
      <diagonal/>
    </border>
    <border>
      <left style="thin">
        <color indexed="62"/>
      </left>
      <right style="thin">
        <color indexed="62"/>
      </right>
      <top style="thin">
        <color indexed="62"/>
      </top>
      <bottom style="medium">
        <color indexed="62"/>
      </bottom>
      <diagonal/>
    </border>
    <border>
      <left/>
      <right/>
      <top style="thin">
        <color indexed="62"/>
      </top>
      <bottom style="thin">
        <color indexed="62"/>
      </bottom>
      <diagonal/>
    </border>
    <border>
      <left/>
      <right style="thin">
        <color indexed="62"/>
      </right>
      <top style="thin">
        <color indexed="62"/>
      </top>
      <bottom style="thin">
        <color indexed="62"/>
      </bottom>
      <diagonal/>
    </border>
    <border>
      <left style="medium">
        <color indexed="62"/>
      </left>
      <right style="thin">
        <color indexed="62"/>
      </right>
      <top style="thin">
        <color indexed="62"/>
      </top>
      <bottom style="medium">
        <color indexed="62"/>
      </bottom>
      <diagonal/>
    </border>
    <border>
      <left/>
      <right style="thin">
        <color indexed="62"/>
      </right>
      <top/>
      <bottom/>
      <diagonal/>
    </border>
    <border>
      <left style="thin">
        <color indexed="62"/>
      </left>
      <right/>
      <top style="thin">
        <color indexed="62"/>
      </top>
      <bottom/>
      <diagonal/>
    </border>
    <border>
      <left/>
      <right/>
      <top style="thin">
        <color indexed="62"/>
      </top>
      <bottom/>
      <diagonal/>
    </border>
    <border>
      <left style="thin">
        <color indexed="62"/>
      </left>
      <right style="thin">
        <color indexed="62"/>
      </right>
      <top style="medium">
        <color indexed="62"/>
      </top>
      <bottom style="thin">
        <color indexed="62"/>
      </bottom>
      <diagonal/>
    </border>
    <border>
      <left style="thin">
        <color indexed="62"/>
      </left>
      <right style="thin">
        <color indexed="62"/>
      </right>
      <top style="thin">
        <color indexed="62"/>
      </top>
      <bottom/>
      <diagonal/>
    </border>
    <border>
      <left style="thin">
        <color indexed="62"/>
      </left>
      <right style="thin">
        <color indexed="62"/>
      </right>
      <top/>
      <bottom style="thin">
        <color indexed="62"/>
      </bottom>
      <diagonal/>
    </border>
    <border>
      <left style="medium">
        <color indexed="62"/>
      </left>
      <right style="thin">
        <color indexed="62"/>
      </right>
      <top style="medium">
        <color indexed="62"/>
      </top>
      <bottom style="thin">
        <color indexed="62"/>
      </bottom>
      <diagonal/>
    </border>
    <border>
      <left style="thin">
        <color indexed="62"/>
      </left>
      <right/>
      <top/>
      <bottom style="thin">
        <color indexed="62"/>
      </bottom>
      <diagonal/>
    </border>
    <border>
      <left/>
      <right style="thin">
        <color indexed="62"/>
      </right>
      <top/>
      <bottom style="thin">
        <color indexed="62"/>
      </bottom>
      <diagonal/>
    </border>
    <border>
      <left/>
      <right style="thin">
        <color indexed="62"/>
      </right>
      <top style="thin">
        <color indexed="62"/>
      </top>
      <bottom/>
      <diagonal/>
    </border>
    <border>
      <left style="thin">
        <color indexed="62"/>
      </left>
      <right style="thin">
        <color indexed="62"/>
      </right>
      <top/>
      <bottom/>
      <diagonal/>
    </border>
    <border>
      <left style="medium">
        <color indexed="55"/>
      </left>
      <right style="medium">
        <color indexed="55"/>
      </right>
      <top style="medium">
        <color indexed="55"/>
      </top>
      <bottom style="medium">
        <color indexed="55"/>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thin">
        <color theme="4"/>
      </left>
      <right style="thin">
        <color theme="4"/>
      </right>
      <top style="thin">
        <color theme="4"/>
      </top>
      <bottom style="thin">
        <color theme="4"/>
      </bottom>
      <diagonal/>
    </border>
    <border>
      <left/>
      <right/>
      <top/>
      <bottom style="medium">
        <color theme="4"/>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4"/>
      </left>
      <right style="thin">
        <color theme="4"/>
      </right>
      <top/>
      <bottom style="thin">
        <color theme="4"/>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indexed="55"/>
      </left>
      <right style="medium">
        <color indexed="55"/>
      </right>
      <top style="medium">
        <color indexed="55"/>
      </top>
      <bottom/>
      <diagonal/>
    </border>
    <border>
      <left style="medium">
        <color indexed="55"/>
      </left>
      <right style="medium">
        <color indexed="55"/>
      </right>
      <top/>
      <bottom style="medium">
        <color indexed="55"/>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indexed="62"/>
      </left>
      <right style="medium">
        <color rgb="FF2B12BE"/>
      </right>
      <top style="medium">
        <color indexed="62"/>
      </top>
      <bottom style="thin">
        <color indexed="62"/>
      </bottom>
      <diagonal/>
    </border>
    <border>
      <left style="thin">
        <color indexed="62"/>
      </left>
      <right style="medium">
        <color rgb="FF2B12BE"/>
      </right>
      <top style="thin">
        <color indexed="62"/>
      </top>
      <bottom style="medium">
        <color indexed="62"/>
      </bottom>
      <diagonal/>
    </border>
    <border>
      <left/>
      <right style="thin">
        <color indexed="10"/>
      </right>
      <top/>
      <bottom style="thin">
        <color indexed="10"/>
      </bottom>
      <diagonal/>
    </border>
    <border>
      <left/>
      <right/>
      <top/>
      <bottom style="thin">
        <color indexed="10"/>
      </bottom>
      <diagonal/>
    </border>
    <border>
      <left style="thin">
        <color indexed="10"/>
      </left>
      <right/>
      <top/>
      <bottom style="thin">
        <color indexed="10"/>
      </bottom>
      <diagonal/>
    </border>
    <border>
      <left/>
      <right style="thin">
        <color indexed="10"/>
      </right>
      <top/>
      <bottom/>
      <diagonal/>
    </border>
    <border>
      <left style="thin">
        <color indexed="10"/>
      </left>
      <right/>
      <top/>
      <bottom/>
      <diagonal/>
    </border>
    <border>
      <left style="thin">
        <color indexed="10"/>
      </left>
      <right style="thin">
        <color indexed="10"/>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n">
        <color indexed="36"/>
      </left>
      <right style="thin">
        <color indexed="36"/>
      </right>
      <top style="thin">
        <color indexed="36"/>
      </top>
      <bottom style="thin">
        <color indexed="36"/>
      </bottom>
      <diagonal/>
    </border>
    <border>
      <left style="thin">
        <color indexed="36"/>
      </left>
      <right style="thin">
        <color indexed="36"/>
      </right>
      <top/>
      <bottom style="thin">
        <color indexed="36"/>
      </bottom>
      <diagonal/>
    </border>
    <border>
      <left style="thin">
        <color indexed="36"/>
      </left>
      <right style="thin">
        <color indexed="36"/>
      </right>
      <top style="thin">
        <color indexed="36"/>
      </top>
      <bottom/>
      <diagonal/>
    </border>
    <border>
      <left/>
      <right style="thin">
        <color indexed="36"/>
      </right>
      <top style="thin">
        <color indexed="36"/>
      </top>
      <bottom style="thin">
        <color indexed="36"/>
      </bottom>
      <diagonal/>
    </border>
    <border>
      <left style="thin">
        <color indexed="36"/>
      </left>
      <right/>
      <top style="thin">
        <color indexed="36"/>
      </top>
      <bottom style="thin">
        <color indexed="36"/>
      </bottom>
      <diagonal/>
    </border>
    <border>
      <left style="thin">
        <color indexed="62"/>
      </left>
      <right style="medium">
        <color indexed="62"/>
      </right>
      <top style="thin">
        <color indexed="62"/>
      </top>
      <bottom style="medium">
        <color indexed="62"/>
      </bottom>
      <diagonal/>
    </border>
    <border>
      <left style="thin">
        <color indexed="62"/>
      </left>
      <right style="medium">
        <color indexed="62"/>
      </right>
      <top style="thin">
        <color indexed="62"/>
      </top>
      <bottom style="thin">
        <color indexed="62"/>
      </bottom>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right style="medium">
        <color indexed="62"/>
      </right>
      <top style="medium">
        <color indexed="62"/>
      </top>
      <bottom style="medium">
        <color indexed="62"/>
      </bottom>
      <diagonal/>
    </border>
    <border>
      <left/>
      <right/>
      <top style="medium">
        <color indexed="62"/>
      </top>
      <bottom style="medium">
        <color indexed="62"/>
      </bottom>
      <diagonal/>
    </border>
    <border>
      <left/>
      <right/>
      <top/>
      <bottom style="thin">
        <color indexed="62"/>
      </bottom>
      <diagonal/>
    </border>
    <border>
      <left style="medium">
        <color indexed="62"/>
      </left>
      <right style="thin">
        <color indexed="62"/>
      </right>
      <top/>
      <bottom style="medium">
        <color indexed="62"/>
      </bottom>
      <diagonal/>
    </border>
    <border>
      <left style="medium">
        <color indexed="62"/>
      </left>
      <right style="thin">
        <color indexed="62"/>
      </right>
      <top/>
      <bottom/>
      <diagonal/>
    </border>
    <border>
      <left style="medium">
        <color indexed="62"/>
      </left>
      <right style="thin">
        <color indexed="62"/>
      </right>
      <top style="thin">
        <color indexed="62"/>
      </top>
      <bottom/>
      <diagonal/>
    </border>
    <border>
      <left style="medium">
        <color indexed="62"/>
      </left>
      <right style="thin">
        <color indexed="62"/>
      </right>
      <top/>
      <bottom style="thin">
        <color indexed="62"/>
      </bottom>
      <diagonal/>
    </border>
    <border>
      <left style="thin">
        <color theme="3"/>
      </left>
      <right style="thin">
        <color theme="3"/>
      </right>
      <top style="thin">
        <color theme="3"/>
      </top>
      <bottom style="thin">
        <color theme="3"/>
      </bottom>
      <diagonal/>
    </border>
    <border>
      <left style="thin">
        <color theme="3"/>
      </left>
      <right style="thin">
        <color theme="3"/>
      </right>
      <top/>
      <bottom style="thin">
        <color theme="3"/>
      </bottom>
      <diagonal/>
    </border>
    <border>
      <left/>
      <right style="medium">
        <color theme="4"/>
      </right>
      <top/>
      <bottom style="medium">
        <color theme="4"/>
      </bottom>
      <diagonal/>
    </border>
    <border>
      <left style="medium">
        <color theme="4"/>
      </left>
      <right/>
      <top/>
      <bottom style="medium">
        <color theme="4"/>
      </bottom>
      <diagonal/>
    </border>
    <border>
      <left/>
      <right style="medium">
        <color theme="4"/>
      </right>
      <top/>
      <bottom/>
      <diagonal/>
    </border>
    <border>
      <left style="medium">
        <color theme="4"/>
      </left>
      <right/>
      <top/>
      <bottom/>
      <diagonal/>
    </border>
    <border>
      <left/>
      <right style="medium">
        <color theme="0"/>
      </right>
      <top/>
      <bottom style="medium">
        <color theme="0"/>
      </bottom>
      <diagonal/>
    </border>
    <border>
      <left/>
      <right/>
      <top/>
      <bottom style="medium">
        <color theme="0"/>
      </bottom>
      <diagonal/>
    </border>
    <border>
      <left/>
      <right style="medium">
        <color theme="3"/>
      </right>
      <top/>
      <bottom style="medium">
        <color theme="3"/>
      </bottom>
      <diagonal/>
    </border>
    <border>
      <left/>
      <right/>
      <top/>
      <bottom style="medium">
        <color theme="3"/>
      </bottom>
      <diagonal/>
    </border>
    <border>
      <left style="medium">
        <color theme="3"/>
      </left>
      <right/>
      <top/>
      <bottom style="medium">
        <color theme="3"/>
      </bottom>
      <diagonal/>
    </border>
    <border>
      <left/>
      <right style="medium">
        <color theme="3"/>
      </right>
      <top/>
      <bottom/>
      <diagonal/>
    </border>
    <border>
      <left style="medium">
        <color theme="3"/>
      </left>
      <right/>
      <top/>
      <bottom/>
      <diagonal/>
    </border>
    <border>
      <left/>
      <right style="thin">
        <color theme="3"/>
      </right>
      <top style="thin">
        <color theme="3"/>
      </top>
      <bottom style="thin">
        <color theme="3"/>
      </bottom>
      <diagonal/>
    </border>
    <border>
      <left/>
      <right/>
      <top style="thin">
        <color theme="3"/>
      </top>
      <bottom style="thin">
        <color theme="3"/>
      </bottom>
      <diagonal/>
    </border>
    <border>
      <left style="thin">
        <color theme="3"/>
      </left>
      <right/>
      <top style="thin">
        <color theme="3"/>
      </top>
      <bottom style="thin">
        <color theme="3"/>
      </bottom>
      <diagonal/>
    </border>
    <border>
      <left/>
      <right style="thin">
        <color theme="3"/>
      </right>
      <top style="thin">
        <color indexed="62"/>
      </top>
      <bottom style="thin">
        <color indexed="62"/>
      </bottom>
      <diagonal/>
    </border>
    <border>
      <left/>
      <right style="medium">
        <color theme="3"/>
      </right>
      <top style="medium">
        <color theme="3"/>
      </top>
      <bottom/>
      <diagonal/>
    </border>
    <border>
      <left/>
      <right/>
      <top style="medium">
        <color theme="3"/>
      </top>
      <bottom/>
      <diagonal/>
    </border>
    <border>
      <left style="medium">
        <color theme="3"/>
      </left>
      <right/>
      <top style="medium">
        <color theme="3"/>
      </top>
      <bottom/>
      <diagonal/>
    </border>
    <border>
      <left/>
      <right/>
      <top style="medium">
        <color rgb="FFFF0000"/>
      </top>
      <bottom/>
      <diagonal/>
    </border>
    <border>
      <left/>
      <right style="medium">
        <color rgb="FFFF0000"/>
      </right>
      <top/>
      <bottom style="medium">
        <color rgb="FFFF0000"/>
      </bottom>
      <diagonal/>
    </border>
    <border>
      <left/>
      <right/>
      <top/>
      <bottom style="medium">
        <color rgb="FFFF0000"/>
      </bottom>
      <diagonal/>
    </border>
    <border>
      <left/>
      <right/>
      <top style="thin">
        <color theme="0"/>
      </top>
      <bottom style="medium">
        <color rgb="FFFF0000"/>
      </bottom>
      <diagonal/>
    </border>
    <border>
      <left/>
      <right style="medium">
        <color rgb="FFFF0000"/>
      </right>
      <top/>
      <bottom/>
      <diagonal/>
    </border>
    <border>
      <left/>
      <right style="medium">
        <color rgb="FFFF0000"/>
      </right>
      <top style="thin">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tint="-0.34998626667073579"/>
      </left>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medium">
        <color rgb="FFFF0000"/>
      </left>
      <right/>
      <top/>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right style="medium">
        <color rgb="FFFF0000"/>
      </right>
      <top style="medium">
        <color rgb="FFFF0000"/>
      </top>
      <bottom/>
      <diagonal/>
    </border>
    <border>
      <left style="medium">
        <color rgb="FFFF0000"/>
      </left>
      <right/>
      <top style="medium">
        <color rgb="FFFF0000"/>
      </top>
      <bottom/>
      <diagonal/>
    </border>
    <border>
      <left style="medium">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theme="0" tint="-0.34998626667073579"/>
      </right>
      <top/>
      <bottom style="thin">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rgb="FFFF0000"/>
      </left>
      <right/>
      <top style="thin">
        <color theme="0"/>
      </top>
      <bottom style="thin">
        <color theme="0"/>
      </bottom>
      <diagonal/>
    </border>
    <border>
      <left style="medium">
        <color rgb="FFFF0000"/>
      </left>
      <right/>
      <top/>
      <bottom style="medium">
        <color rgb="FFFF0000"/>
      </bottom>
      <diagonal/>
    </border>
    <border>
      <left style="thin">
        <color theme="3"/>
      </left>
      <right/>
      <top style="thin">
        <color theme="3"/>
      </top>
      <bottom style="thin">
        <color indexed="62"/>
      </bottom>
      <diagonal/>
    </border>
    <border>
      <left/>
      <right style="thin">
        <color indexed="62"/>
      </right>
      <top style="thin">
        <color theme="3"/>
      </top>
      <bottom style="thin">
        <color indexed="62"/>
      </bottom>
      <diagonal/>
    </border>
    <border>
      <left/>
      <right/>
      <top style="thin">
        <color theme="3"/>
      </top>
      <bottom style="thin">
        <color indexed="62"/>
      </bottom>
      <diagonal/>
    </border>
    <border>
      <left style="medium">
        <color rgb="FF990000"/>
      </left>
      <right/>
      <top style="medium">
        <color rgb="FF990000"/>
      </top>
      <bottom style="medium">
        <color rgb="FF990000"/>
      </bottom>
      <diagonal/>
    </border>
    <border>
      <left/>
      <right style="medium">
        <color rgb="FF990000"/>
      </right>
      <top style="medium">
        <color rgb="FF990000"/>
      </top>
      <bottom style="medium">
        <color rgb="FF990000"/>
      </bottom>
      <diagonal/>
    </border>
    <border>
      <left style="thin">
        <color rgb="FF990000"/>
      </left>
      <right style="thin">
        <color rgb="FF990000"/>
      </right>
      <top style="thin">
        <color rgb="FF990000"/>
      </top>
      <bottom style="thin">
        <color rgb="FF990000"/>
      </bottom>
      <diagonal/>
    </border>
    <border>
      <left style="medium">
        <color rgb="FF990000"/>
      </left>
      <right style="thin">
        <color rgb="FF990000"/>
      </right>
      <top style="thin">
        <color rgb="FF990000"/>
      </top>
      <bottom style="thin">
        <color rgb="FF990000"/>
      </bottom>
      <diagonal/>
    </border>
    <border>
      <left style="thin">
        <color rgb="FF990000"/>
      </left>
      <right style="medium">
        <color rgb="FF990000"/>
      </right>
      <top style="thin">
        <color rgb="FF990000"/>
      </top>
      <bottom style="thin">
        <color rgb="FF990000"/>
      </bottom>
      <diagonal/>
    </border>
    <border>
      <left style="medium">
        <color rgb="FF990000"/>
      </left>
      <right style="thin">
        <color rgb="FF990000"/>
      </right>
      <top style="thin">
        <color rgb="FF990000"/>
      </top>
      <bottom style="medium">
        <color rgb="FF990000"/>
      </bottom>
      <diagonal/>
    </border>
    <border>
      <left style="thin">
        <color rgb="FF990000"/>
      </left>
      <right style="thin">
        <color rgb="FF990000"/>
      </right>
      <top style="thin">
        <color rgb="FF990000"/>
      </top>
      <bottom style="medium">
        <color rgb="FF990000"/>
      </bottom>
      <diagonal/>
    </border>
    <border>
      <left style="thin">
        <color rgb="FF990000"/>
      </left>
      <right style="medium">
        <color rgb="FF990000"/>
      </right>
      <top style="thin">
        <color rgb="FF990000"/>
      </top>
      <bottom style="medium">
        <color rgb="FF990000"/>
      </bottom>
      <diagonal/>
    </border>
    <border>
      <left style="medium">
        <color rgb="FF990000"/>
      </left>
      <right style="thin">
        <color rgb="FF990000"/>
      </right>
      <top/>
      <bottom style="thin">
        <color rgb="FF990000"/>
      </bottom>
      <diagonal/>
    </border>
    <border>
      <left style="thin">
        <color rgb="FF990000"/>
      </left>
      <right style="thin">
        <color rgb="FF990000"/>
      </right>
      <top/>
      <bottom style="thin">
        <color rgb="FF990000"/>
      </bottom>
      <diagonal/>
    </border>
    <border>
      <left style="thin">
        <color rgb="FF990000"/>
      </left>
      <right style="medium">
        <color rgb="FF990000"/>
      </right>
      <top/>
      <bottom style="thin">
        <color rgb="FF990000"/>
      </bottom>
      <diagonal/>
    </border>
    <border>
      <left style="medium">
        <color rgb="FF990000"/>
      </left>
      <right style="thin">
        <color rgb="FF990000"/>
      </right>
      <top style="medium">
        <color rgb="FF990000"/>
      </top>
      <bottom style="medium">
        <color rgb="FF990000"/>
      </bottom>
      <diagonal/>
    </border>
    <border>
      <left style="thin">
        <color rgb="FF990000"/>
      </left>
      <right style="thin">
        <color rgb="FF990000"/>
      </right>
      <top style="medium">
        <color rgb="FF990000"/>
      </top>
      <bottom style="medium">
        <color rgb="FF990000"/>
      </bottom>
      <diagonal/>
    </border>
    <border>
      <left/>
      <right/>
      <top style="medium">
        <color rgb="FF990000"/>
      </top>
      <bottom style="medium">
        <color rgb="FF990000"/>
      </bottom>
      <diagonal/>
    </border>
    <border>
      <left style="medium">
        <color rgb="FF990000"/>
      </left>
      <right style="thin">
        <color rgb="FF990000"/>
      </right>
      <top style="medium">
        <color rgb="FF990000"/>
      </top>
      <bottom/>
      <diagonal/>
    </border>
    <border>
      <left style="thin">
        <color rgb="FF990000"/>
      </left>
      <right style="thin">
        <color rgb="FF990000"/>
      </right>
      <top style="medium">
        <color rgb="FF990000"/>
      </top>
      <bottom/>
      <diagonal/>
    </border>
    <border>
      <left style="medium">
        <color rgb="FF990000"/>
      </left>
      <right style="thin">
        <color rgb="FF990000"/>
      </right>
      <top style="medium">
        <color rgb="FF990000"/>
      </top>
      <bottom style="thin">
        <color rgb="FF990000"/>
      </bottom>
      <diagonal/>
    </border>
    <border>
      <left style="thin">
        <color rgb="FF990000"/>
      </left>
      <right style="thin">
        <color rgb="FF990000"/>
      </right>
      <top style="medium">
        <color rgb="FF990000"/>
      </top>
      <bottom style="thin">
        <color rgb="FF990000"/>
      </bottom>
      <diagonal/>
    </border>
    <border>
      <left style="thin">
        <color rgb="FF990000"/>
      </left>
      <right style="medium">
        <color rgb="FF990000"/>
      </right>
      <top style="medium">
        <color rgb="FF990000"/>
      </top>
      <bottom style="thin">
        <color rgb="FF990000"/>
      </bottom>
      <diagonal/>
    </border>
    <border>
      <left style="thin">
        <color rgb="FF990000"/>
      </left>
      <right/>
      <top style="medium">
        <color rgb="FF990000"/>
      </top>
      <bottom style="medium">
        <color rgb="FF990000"/>
      </bottom>
      <diagonal/>
    </border>
    <border>
      <left style="thin">
        <color indexed="62"/>
      </left>
      <right style="medium">
        <color indexed="62"/>
      </right>
      <top/>
      <bottom style="thin">
        <color indexed="62"/>
      </bottom>
      <diagonal/>
    </border>
    <border>
      <left style="medium">
        <color theme="3"/>
      </left>
      <right style="thin">
        <color indexed="62"/>
      </right>
      <top style="medium">
        <color theme="3"/>
      </top>
      <bottom style="medium">
        <color theme="3"/>
      </bottom>
      <diagonal/>
    </border>
    <border>
      <left style="thin">
        <color indexed="62"/>
      </left>
      <right style="thin">
        <color indexed="62"/>
      </right>
      <top style="medium">
        <color theme="3"/>
      </top>
      <bottom style="medium">
        <color theme="3"/>
      </bottom>
      <diagonal/>
    </border>
    <border>
      <left style="thin">
        <color indexed="62"/>
      </left>
      <right style="medium">
        <color theme="3"/>
      </right>
      <top style="medium">
        <color theme="3"/>
      </top>
      <bottom style="medium">
        <color theme="3"/>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right style="thin">
        <color indexed="62"/>
      </right>
      <top style="medium">
        <color theme="3"/>
      </top>
      <bottom style="thin">
        <color indexed="62"/>
      </bottom>
      <diagonal/>
    </border>
    <border>
      <left/>
      <right style="medium">
        <color theme="3"/>
      </right>
      <top style="thin">
        <color indexed="62"/>
      </top>
      <bottom/>
      <diagonal/>
    </border>
    <border>
      <left/>
      <right style="medium">
        <color theme="3"/>
      </right>
      <top/>
      <bottom style="thin">
        <color indexed="62"/>
      </bottom>
      <diagonal/>
    </border>
    <border>
      <left/>
      <right style="medium">
        <color theme="3"/>
      </right>
      <top style="thin">
        <color indexed="62"/>
      </top>
      <bottom style="thin">
        <color indexed="62"/>
      </bottom>
      <diagonal/>
    </border>
    <border>
      <left/>
      <right style="thin">
        <color indexed="62"/>
      </right>
      <top style="thin">
        <color indexed="62"/>
      </top>
      <bottom style="medium">
        <color theme="3"/>
      </bottom>
      <diagonal/>
    </border>
    <border>
      <left style="thin">
        <color indexed="62"/>
      </left>
      <right/>
      <top style="thin">
        <color indexed="62"/>
      </top>
      <bottom style="medium">
        <color theme="3"/>
      </bottom>
      <diagonal/>
    </border>
    <border>
      <left/>
      <right/>
      <top style="thin">
        <color indexed="62"/>
      </top>
      <bottom style="medium">
        <color theme="3"/>
      </bottom>
      <diagonal/>
    </border>
    <border>
      <left/>
      <right style="medium">
        <color theme="3"/>
      </right>
      <top style="thin">
        <color indexed="62"/>
      </top>
      <bottom style="medium">
        <color theme="3"/>
      </bottom>
      <diagonal/>
    </border>
    <border>
      <left style="thin">
        <color indexed="62"/>
      </left>
      <right style="thin">
        <color indexed="62"/>
      </right>
      <top style="thin">
        <color indexed="62"/>
      </top>
      <bottom style="medium">
        <color theme="3"/>
      </bottom>
      <diagonal/>
    </border>
    <border>
      <left style="thin">
        <color indexed="62"/>
      </left>
      <right style="medium">
        <color theme="3"/>
      </right>
      <top style="thin">
        <color indexed="62"/>
      </top>
      <bottom style="medium">
        <color theme="3"/>
      </bottom>
      <diagonal/>
    </border>
    <border>
      <left/>
      <right/>
      <top style="medium">
        <color theme="3"/>
      </top>
      <bottom style="medium">
        <color theme="3"/>
      </bottom>
      <diagonal/>
    </border>
    <border>
      <left style="thin">
        <color indexed="62"/>
      </left>
      <right style="medium">
        <color theme="3"/>
      </right>
      <top/>
      <bottom style="thin">
        <color indexed="62"/>
      </bottom>
      <diagonal/>
    </border>
    <border>
      <left style="medium">
        <color theme="3"/>
      </left>
      <right style="thin">
        <color indexed="62"/>
      </right>
      <top style="thin">
        <color indexed="62"/>
      </top>
      <bottom style="medium">
        <color theme="3"/>
      </bottom>
      <diagonal/>
    </border>
    <border>
      <left style="medium">
        <color theme="3"/>
      </left>
      <right style="thin">
        <color theme="3"/>
      </right>
      <top style="medium">
        <color theme="3"/>
      </top>
      <bottom style="thin">
        <color theme="3"/>
      </bottom>
      <diagonal/>
    </border>
    <border>
      <left style="thin">
        <color theme="3"/>
      </left>
      <right style="thin">
        <color theme="3"/>
      </right>
      <top style="medium">
        <color theme="3"/>
      </top>
      <bottom style="thin">
        <color theme="3"/>
      </bottom>
      <diagonal/>
    </border>
    <border>
      <left style="thin">
        <color theme="3"/>
      </left>
      <right style="medium">
        <color theme="3"/>
      </right>
      <top style="medium">
        <color theme="3"/>
      </top>
      <bottom style="thin">
        <color theme="3"/>
      </bottom>
      <diagonal/>
    </border>
    <border>
      <left style="medium">
        <color theme="3"/>
      </left>
      <right style="thin">
        <color theme="3"/>
      </right>
      <top style="thin">
        <color theme="3"/>
      </top>
      <bottom style="thin">
        <color theme="3"/>
      </bottom>
      <diagonal/>
    </border>
    <border>
      <left style="thin">
        <color theme="3"/>
      </left>
      <right style="medium">
        <color theme="3"/>
      </right>
      <top style="thin">
        <color theme="3"/>
      </top>
      <bottom style="thin">
        <color theme="3"/>
      </bottom>
      <diagonal/>
    </border>
    <border>
      <left style="medium">
        <color theme="3"/>
      </left>
      <right style="thin">
        <color theme="3"/>
      </right>
      <top style="thin">
        <color theme="3"/>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medium">
        <color theme="3"/>
      </left>
      <right style="thin">
        <color theme="3"/>
      </right>
      <top/>
      <bottom style="thin">
        <color theme="3"/>
      </bottom>
      <diagonal/>
    </border>
    <border>
      <left style="thin">
        <color theme="3"/>
      </left>
      <right style="medium">
        <color theme="3"/>
      </right>
      <top/>
      <bottom style="thin">
        <color theme="3"/>
      </bottom>
      <diagonal/>
    </border>
    <border>
      <left style="medium">
        <color theme="3"/>
      </left>
      <right style="thin">
        <color theme="3"/>
      </right>
      <top style="medium">
        <color theme="3"/>
      </top>
      <bottom style="medium">
        <color theme="3"/>
      </bottom>
      <diagonal/>
    </border>
    <border>
      <left style="thin">
        <color theme="3"/>
      </left>
      <right style="thin">
        <color theme="3"/>
      </right>
      <top style="medium">
        <color theme="3"/>
      </top>
      <bottom style="medium">
        <color theme="3"/>
      </bottom>
      <diagonal/>
    </border>
    <border>
      <left style="thin">
        <color theme="3"/>
      </left>
      <right style="medium">
        <color theme="3"/>
      </right>
      <top style="medium">
        <color theme="3"/>
      </top>
      <bottom style="medium">
        <color theme="3"/>
      </bottom>
      <diagonal/>
    </border>
    <border>
      <left style="medium">
        <color theme="3"/>
      </left>
      <right style="thin">
        <color indexed="62"/>
      </right>
      <top/>
      <bottom style="thin">
        <color indexed="62"/>
      </bottom>
      <diagonal/>
    </border>
    <border>
      <left/>
      <right style="thin">
        <color indexed="62"/>
      </right>
      <top style="medium">
        <color theme="3"/>
      </top>
      <bottom style="medium">
        <color theme="3"/>
      </bottom>
      <diagonal/>
    </border>
    <border>
      <left style="medium">
        <color theme="3"/>
      </left>
      <right style="medium">
        <color theme="3"/>
      </right>
      <top style="medium">
        <color theme="3"/>
      </top>
      <bottom style="thin">
        <color indexed="62"/>
      </bottom>
      <diagonal/>
    </border>
    <border>
      <left style="medium">
        <color theme="3"/>
      </left>
      <right style="medium">
        <color theme="3"/>
      </right>
      <top style="thin">
        <color indexed="62"/>
      </top>
      <bottom style="medium">
        <color theme="3"/>
      </bottom>
      <diagonal/>
    </border>
    <border>
      <left/>
      <right style="thin">
        <color theme="3"/>
      </right>
      <top/>
      <bottom style="thin">
        <color theme="3"/>
      </bottom>
      <diagonal/>
    </border>
    <border>
      <left style="medium">
        <color theme="3"/>
      </left>
      <right style="thin">
        <color theme="3"/>
      </right>
      <top/>
      <bottom style="medium">
        <color theme="3"/>
      </bottom>
      <diagonal/>
    </border>
    <border>
      <left/>
      <right/>
      <top style="thin">
        <color indexed="36"/>
      </top>
      <bottom style="thin">
        <color indexed="36"/>
      </bottom>
      <diagonal/>
    </border>
    <border>
      <left/>
      <right/>
      <top/>
      <bottom style="thin">
        <color indexed="36"/>
      </bottom>
      <diagonal/>
    </border>
    <border>
      <left/>
      <right style="thin">
        <color indexed="36"/>
      </right>
      <top/>
      <bottom style="thin">
        <color indexed="36"/>
      </bottom>
      <diagonal/>
    </border>
    <border>
      <left style="medium">
        <color theme="0" tint="-0.34998626667073579"/>
      </left>
      <right style="medium">
        <color theme="0" tint="-0.34998626667073579"/>
      </right>
      <top style="medium">
        <color theme="0" tint="-0.34998626667073579"/>
      </top>
      <bottom style="thin">
        <color indexed="64"/>
      </bottom>
      <diagonal/>
    </border>
    <border>
      <left style="medium">
        <color theme="0" tint="-0.34998626667073579"/>
      </left>
      <right/>
      <top style="medium">
        <color theme="0" tint="-0.34998626667073579"/>
      </top>
      <bottom style="thin">
        <color indexed="64"/>
      </bottom>
      <diagonal/>
    </border>
    <border>
      <left/>
      <right/>
      <top style="medium">
        <color theme="0" tint="-0.34998626667073579"/>
      </top>
      <bottom style="thin">
        <color indexed="64"/>
      </bottom>
      <diagonal/>
    </border>
    <border>
      <left/>
      <right style="medium">
        <color theme="0" tint="-0.34998626667073579"/>
      </right>
      <top style="medium">
        <color theme="0" tint="-0.34998626667073579"/>
      </top>
      <bottom style="thin">
        <color indexed="64"/>
      </bottom>
      <diagonal/>
    </border>
    <border>
      <left style="medium">
        <color theme="0" tint="-0.34998626667073579"/>
      </left>
      <right style="medium">
        <color theme="0" tint="-0.34998626667073579"/>
      </right>
      <top/>
      <bottom/>
      <diagonal/>
    </border>
    <border>
      <left style="thin">
        <color theme="3"/>
      </left>
      <right/>
      <top style="medium">
        <color theme="3"/>
      </top>
      <bottom style="medium">
        <color theme="3"/>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style="medium">
        <color theme="0"/>
      </bottom>
      <diagonal/>
    </border>
    <border>
      <left/>
      <right/>
      <top/>
      <bottom style="medium">
        <color indexed="55"/>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top/>
      <bottom style="medium">
        <color indexed="55"/>
      </bottom>
      <diagonal/>
    </border>
    <border>
      <left/>
      <right style="medium">
        <color indexed="55"/>
      </right>
      <top/>
      <bottom style="medium">
        <color indexed="55"/>
      </bottom>
      <diagonal/>
    </border>
    <border>
      <left style="medium">
        <color indexed="55"/>
      </left>
      <right/>
      <top style="medium">
        <color indexed="55"/>
      </top>
      <bottom/>
      <diagonal/>
    </border>
    <border>
      <left/>
      <right/>
      <top style="medium">
        <color indexed="55"/>
      </top>
      <bottom/>
      <diagonal/>
    </border>
    <border>
      <left/>
      <right style="medium">
        <color indexed="55"/>
      </right>
      <top style="medium">
        <color indexed="55"/>
      </top>
      <bottom/>
      <diagonal/>
    </border>
    <border>
      <left style="medium">
        <color indexed="55"/>
      </left>
      <right/>
      <top style="medium">
        <color theme="0" tint="-0.499984740745262"/>
      </top>
      <bottom style="medium">
        <color indexed="55"/>
      </bottom>
      <diagonal/>
    </border>
    <border>
      <left/>
      <right/>
      <top style="medium">
        <color theme="0" tint="-0.499984740745262"/>
      </top>
      <bottom style="medium">
        <color indexed="55"/>
      </bottom>
      <diagonal/>
    </border>
    <border>
      <left/>
      <right style="medium">
        <color indexed="55"/>
      </right>
      <top style="medium">
        <color theme="0" tint="-0.499984740745262"/>
      </top>
      <bottom style="medium">
        <color indexed="55"/>
      </bottom>
      <diagonal/>
    </border>
    <border>
      <left style="medium">
        <color indexed="55"/>
      </left>
      <right/>
      <top style="medium">
        <color indexed="55"/>
      </top>
      <bottom style="medium">
        <color theme="0" tint="-0.499984740745262"/>
      </bottom>
      <diagonal/>
    </border>
    <border>
      <left/>
      <right/>
      <top style="medium">
        <color indexed="55"/>
      </top>
      <bottom style="medium">
        <color theme="0" tint="-0.499984740745262"/>
      </bottom>
      <diagonal/>
    </border>
    <border>
      <left/>
      <right style="medium">
        <color indexed="55"/>
      </right>
      <top style="medium">
        <color indexed="55"/>
      </top>
      <bottom style="medium">
        <color theme="0" tint="-0.499984740745262"/>
      </bottom>
      <diagonal/>
    </border>
    <border>
      <left style="thin">
        <color theme="0"/>
      </left>
      <right/>
      <top/>
      <bottom style="medium">
        <color theme="3"/>
      </bottom>
      <diagonal/>
    </border>
    <border>
      <left/>
      <right/>
      <top/>
      <bottom style="thin">
        <color theme="3"/>
      </bottom>
      <diagonal/>
    </border>
    <border>
      <left/>
      <right/>
      <top style="thin">
        <color theme="3"/>
      </top>
      <bottom/>
      <diagonal/>
    </border>
    <border>
      <left style="thin">
        <color theme="3"/>
      </left>
      <right/>
      <top style="thin">
        <color theme="3"/>
      </top>
      <bottom/>
      <diagonal/>
    </border>
    <border>
      <left style="thin">
        <color theme="3"/>
      </left>
      <right/>
      <top/>
      <bottom style="thin">
        <color theme="3"/>
      </bottom>
      <diagonal/>
    </border>
    <border>
      <left/>
      <right style="thin">
        <color theme="3"/>
      </right>
      <top style="thin">
        <color theme="3"/>
      </top>
      <bottom/>
      <diagonal/>
    </border>
    <border>
      <left style="thin">
        <color rgb="FF990000"/>
      </left>
      <right style="medium">
        <color rgb="FF990000"/>
      </right>
      <top style="medium">
        <color rgb="FF990000"/>
      </top>
      <bottom style="medium">
        <color rgb="FF990000"/>
      </bottom>
      <diagonal/>
    </border>
    <border>
      <left style="thin">
        <color theme="3"/>
      </left>
      <right/>
      <top style="medium">
        <color theme="3"/>
      </top>
      <bottom style="thin">
        <color theme="3"/>
      </bottom>
      <diagonal/>
    </border>
    <border>
      <left style="medium">
        <color rgb="FF92D050"/>
      </left>
      <right style="thin">
        <color rgb="FF92D050"/>
      </right>
      <top style="medium">
        <color rgb="FF92D050"/>
      </top>
      <bottom style="thin">
        <color rgb="FF92D050"/>
      </bottom>
      <diagonal/>
    </border>
    <border>
      <left style="thin">
        <color rgb="FF92D050"/>
      </left>
      <right style="thin">
        <color rgb="FF92D050"/>
      </right>
      <top style="medium">
        <color rgb="FF92D050"/>
      </top>
      <bottom style="thin">
        <color rgb="FF92D050"/>
      </bottom>
      <diagonal/>
    </border>
    <border>
      <left style="thin">
        <color rgb="FF92D050"/>
      </left>
      <right style="medium">
        <color rgb="FF92D050"/>
      </right>
      <top style="medium">
        <color rgb="FF92D050"/>
      </top>
      <bottom style="thin">
        <color rgb="FF92D050"/>
      </bottom>
      <diagonal/>
    </border>
    <border>
      <left style="medium">
        <color rgb="FF92D050"/>
      </left>
      <right style="thin">
        <color rgb="FF92D050"/>
      </right>
      <top style="thin">
        <color rgb="FF92D050"/>
      </top>
      <bottom style="medium">
        <color rgb="FF92D050"/>
      </bottom>
      <diagonal/>
    </border>
    <border>
      <left style="thin">
        <color rgb="FF92D050"/>
      </left>
      <right style="thin">
        <color rgb="FF92D050"/>
      </right>
      <top style="thin">
        <color rgb="FF92D050"/>
      </top>
      <bottom style="medium">
        <color rgb="FF92D050"/>
      </bottom>
      <diagonal/>
    </border>
    <border>
      <left style="thin">
        <color rgb="FF92D050"/>
      </left>
      <right style="medium">
        <color rgb="FF92D050"/>
      </right>
      <top style="thin">
        <color rgb="FF92D050"/>
      </top>
      <bottom style="medium">
        <color rgb="FF92D050"/>
      </bottom>
      <diagonal/>
    </border>
    <border>
      <left style="medium">
        <color rgb="FF92D050"/>
      </left>
      <right style="thin">
        <color rgb="FF92D050"/>
      </right>
      <top style="medium">
        <color rgb="FF92D050"/>
      </top>
      <bottom style="medium">
        <color rgb="FF92D050"/>
      </bottom>
      <diagonal/>
    </border>
    <border>
      <left style="thin">
        <color rgb="FF92D050"/>
      </left>
      <right style="thin">
        <color rgb="FF92D050"/>
      </right>
      <top style="medium">
        <color rgb="FF92D050"/>
      </top>
      <bottom style="medium">
        <color rgb="FF92D050"/>
      </bottom>
      <diagonal/>
    </border>
    <border>
      <left style="medium">
        <color rgb="FF92D050"/>
      </left>
      <right style="thin">
        <color rgb="FF92D050"/>
      </right>
      <top/>
      <bottom style="thin">
        <color rgb="FF92D050"/>
      </bottom>
      <diagonal/>
    </border>
    <border>
      <left style="thin">
        <color rgb="FF92D050"/>
      </left>
      <right style="thin">
        <color rgb="FF92D050"/>
      </right>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top style="medium">
        <color rgb="FF92D050"/>
      </top>
      <bottom/>
      <diagonal/>
    </border>
    <border>
      <left/>
      <right/>
      <top style="medium">
        <color rgb="FF92D050"/>
      </top>
      <bottom/>
      <diagonal/>
    </border>
    <border>
      <left/>
      <right style="medium">
        <color rgb="FF92D050"/>
      </right>
      <top style="medium">
        <color rgb="FF92D050"/>
      </top>
      <bottom/>
      <diagonal/>
    </border>
    <border>
      <left style="thin">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thin">
        <color theme="3"/>
      </left>
      <right style="thin">
        <color theme="3"/>
      </right>
      <top/>
      <bottom style="medium">
        <color theme="3"/>
      </bottom>
      <diagonal/>
    </border>
    <border>
      <left style="thin">
        <color theme="3"/>
      </left>
      <right style="medium">
        <color theme="3"/>
      </right>
      <top/>
      <bottom style="medium">
        <color theme="3"/>
      </bottom>
      <diagonal/>
    </border>
    <border>
      <left/>
      <right style="thin">
        <color theme="3"/>
      </right>
      <top style="medium">
        <color theme="3"/>
      </top>
      <bottom style="thin">
        <color theme="3"/>
      </bottom>
      <diagonal/>
    </border>
    <border>
      <left style="medium">
        <color theme="3" tint="0.39997558519241921"/>
      </left>
      <right style="thin">
        <color theme="4"/>
      </right>
      <top style="thin">
        <color theme="4"/>
      </top>
      <bottom style="thin">
        <color theme="4"/>
      </bottom>
      <diagonal/>
    </border>
    <border>
      <left style="thin">
        <color theme="4"/>
      </left>
      <right style="medium">
        <color theme="3" tint="0.39997558519241921"/>
      </right>
      <top style="thin">
        <color theme="4"/>
      </top>
      <bottom style="thin">
        <color theme="4"/>
      </bottom>
      <diagonal/>
    </border>
    <border>
      <left/>
      <right/>
      <top style="medium">
        <color rgb="FF92D050"/>
      </top>
      <bottom style="thin">
        <color rgb="FF92D050"/>
      </bottom>
      <diagonal/>
    </border>
    <border>
      <left style="thin">
        <color rgb="FF92D050"/>
      </left>
      <right/>
      <top/>
      <bottom style="thin">
        <color rgb="FF92D050"/>
      </bottom>
      <diagonal/>
    </border>
    <border>
      <left style="thin">
        <color rgb="FF92D050"/>
      </left>
      <right/>
      <top style="thin">
        <color rgb="FF92D050"/>
      </top>
      <bottom style="thin">
        <color rgb="FF92D050"/>
      </bottom>
      <diagonal/>
    </border>
    <border>
      <left style="thin">
        <color theme="6"/>
      </left>
      <right/>
      <top style="medium">
        <color rgb="FF92D050"/>
      </top>
      <bottom style="thin">
        <color theme="6"/>
      </bottom>
      <diagonal/>
    </border>
    <border>
      <left/>
      <right/>
      <top style="medium">
        <color rgb="FF92D050"/>
      </top>
      <bottom style="thin">
        <color theme="6"/>
      </bottom>
      <diagonal/>
    </border>
    <border>
      <left style="thin">
        <color theme="6"/>
      </left>
      <right/>
      <top/>
      <bottom style="medium">
        <color theme="6"/>
      </bottom>
      <diagonal/>
    </border>
    <border>
      <left/>
      <right/>
      <top/>
      <bottom style="medium">
        <color theme="6"/>
      </bottom>
      <diagonal/>
    </border>
    <border>
      <left/>
      <right/>
      <top style="thin">
        <color theme="6"/>
      </top>
      <bottom style="thin">
        <color theme="6"/>
      </bottom>
      <diagonal/>
    </border>
    <border>
      <left style="thin">
        <color rgb="FF92D050"/>
      </left>
      <right/>
      <top style="thin">
        <color theme="6"/>
      </top>
      <bottom style="thin">
        <color theme="6"/>
      </bottom>
      <diagonal/>
    </border>
    <border>
      <left style="medium">
        <color theme="6"/>
      </left>
      <right style="thin">
        <color rgb="FF92D050"/>
      </right>
      <top style="medium">
        <color theme="6"/>
      </top>
      <bottom style="medium">
        <color rgb="FF92D050"/>
      </bottom>
      <diagonal/>
    </border>
    <border>
      <left style="thin">
        <color rgb="FF92D050"/>
      </left>
      <right style="thin">
        <color rgb="FF92D050"/>
      </right>
      <top style="medium">
        <color theme="6"/>
      </top>
      <bottom style="medium">
        <color rgb="FF92D050"/>
      </bottom>
      <diagonal/>
    </border>
    <border>
      <left style="thin">
        <color rgb="FF92D050"/>
      </left>
      <right/>
      <top style="medium">
        <color theme="6"/>
      </top>
      <bottom style="medium">
        <color rgb="FF92D050"/>
      </bottom>
      <diagonal/>
    </border>
    <border>
      <left style="thin">
        <color theme="6"/>
      </left>
      <right/>
      <top style="medium">
        <color theme="6"/>
      </top>
      <bottom style="medium">
        <color rgb="FF92D050"/>
      </bottom>
      <diagonal/>
    </border>
    <border>
      <left/>
      <right/>
      <top style="medium">
        <color theme="6"/>
      </top>
      <bottom style="medium">
        <color rgb="FF92D050"/>
      </bottom>
      <diagonal/>
    </border>
    <border>
      <left/>
      <right style="medium">
        <color theme="6"/>
      </right>
      <top style="medium">
        <color theme="6"/>
      </top>
      <bottom style="medium">
        <color rgb="FF92D050"/>
      </bottom>
      <diagonal/>
    </border>
    <border>
      <left style="medium">
        <color theme="6"/>
      </left>
      <right style="thin">
        <color rgb="FF92D050"/>
      </right>
      <top/>
      <bottom style="thin">
        <color rgb="FF92D050"/>
      </bottom>
      <diagonal/>
    </border>
    <border>
      <left/>
      <right style="medium">
        <color theme="6"/>
      </right>
      <top style="medium">
        <color rgb="FF92D050"/>
      </top>
      <bottom style="thin">
        <color theme="6"/>
      </bottom>
      <diagonal/>
    </border>
    <border>
      <left style="medium">
        <color theme="6"/>
      </left>
      <right style="thin">
        <color rgb="FF92D050"/>
      </right>
      <top style="thin">
        <color rgb="FF92D050"/>
      </top>
      <bottom style="thin">
        <color rgb="FF92D050"/>
      </bottom>
      <diagonal/>
    </border>
    <border>
      <left/>
      <right style="medium">
        <color theme="6"/>
      </right>
      <top style="thin">
        <color theme="6"/>
      </top>
      <bottom style="thin">
        <color theme="6"/>
      </bottom>
      <diagonal/>
    </border>
    <border>
      <left style="medium">
        <color theme="6"/>
      </left>
      <right style="thin">
        <color rgb="FF92D050"/>
      </right>
      <top style="thin">
        <color rgb="FF92D050"/>
      </top>
      <bottom style="medium">
        <color theme="6"/>
      </bottom>
      <diagonal/>
    </border>
    <border>
      <left style="thin">
        <color rgb="FF92D050"/>
      </left>
      <right style="thin">
        <color rgb="FF92D050"/>
      </right>
      <top style="thin">
        <color rgb="FF92D050"/>
      </top>
      <bottom style="medium">
        <color theme="6"/>
      </bottom>
      <diagonal/>
    </border>
    <border>
      <left style="thin">
        <color rgb="FF92D050"/>
      </left>
      <right/>
      <top style="thin">
        <color rgb="FF92D050"/>
      </top>
      <bottom style="medium">
        <color theme="6"/>
      </bottom>
      <diagonal/>
    </border>
    <border>
      <left/>
      <right style="medium">
        <color theme="6"/>
      </right>
      <top/>
      <bottom style="medium">
        <color theme="6"/>
      </bottom>
      <diagonal/>
    </border>
    <border>
      <left style="thin">
        <color rgb="FF92D050"/>
      </left>
      <right style="medium">
        <color theme="6"/>
      </right>
      <top style="medium">
        <color theme="6"/>
      </top>
      <bottom style="medium">
        <color rgb="FF92D050"/>
      </bottom>
      <diagonal/>
    </border>
    <border>
      <left style="thin">
        <color rgb="FF92D050"/>
      </left>
      <right style="medium">
        <color theme="6"/>
      </right>
      <top/>
      <bottom style="thin">
        <color rgb="FF92D050"/>
      </bottom>
      <diagonal/>
    </border>
    <border>
      <left style="thin">
        <color rgb="FF92D050"/>
      </left>
      <right style="medium">
        <color theme="6"/>
      </right>
      <top style="thin">
        <color rgb="FF92D050"/>
      </top>
      <bottom style="thin">
        <color rgb="FF92D050"/>
      </bottom>
      <diagonal/>
    </border>
    <border>
      <left style="medium">
        <color theme="6"/>
      </left>
      <right style="thin">
        <color rgb="FF92D050"/>
      </right>
      <top/>
      <bottom style="medium">
        <color theme="6"/>
      </bottom>
      <diagonal/>
    </border>
    <border>
      <left style="thin">
        <color rgb="FF92D050"/>
      </left>
      <right style="thin">
        <color rgb="FF92D050"/>
      </right>
      <top/>
      <bottom style="medium">
        <color theme="6"/>
      </bottom>
      <diagonal/>
    </border>
    <border>
      <left style="thin">
        <color rgb="FF92D050"/>
      </left>
      <right style="medium">
        <color theme="6"/>
      </right>
      <top/>
      <bottom style="medium">
        <color theme="6"/>
      </bottom>
      <diagonal/>
    </border>
    <border>
      <left style="thin">
        <color theme="6"/>
      </left>
      <right style="thin">
        <color theme="6"/>
      </right>
      <top style="thin">
        <color theme="6"/>
      </top>
      <bottom style="thin">
        <color theme="6"/>
      </bottom>
      <diagonal/>
    </border>
    <border>
      <left style="medium">
        <color theme="6"/>
      </left>
      <right style="thin">
        <color theme="6"/>
      </right>
      <top style="medium">
        <color theme="6"/>
      </top>
      <bottom style="thin">
        <color theme="6"/>
      </bottom>
      <diagonal/>
    </border>
    <border>
      <left style="thin">
        <color theme="6"/>
      </left>
      <right style="thin">
        <color theme="6"/>
      </right>
      <top style="medium">
        <color theme="6"/>
      </top>
      <bottom style="thin">
        <color theme="6"/>
      </bottom>
      <diagonal/>
    </border>
    <border>
      <left style="medium">
        <color theme="6"/>
      </left>
      <right style="thin">
        <color theme="6"/>
      </right>
      <top style="thin">
        <color theme="6"/>
      </top>
      <bottom style="thin">
        <color theme="6"/>
      </bottom>
      <diagonal/>
    </border>
    <border>
      <left style="thin">
        <color theme="6"/>
      </left>
      <right style="medium">
        <color theme="6"/>
      </right>
      <top style="thin">
        <color theme="6"/>
      </top>
      <bottom style="thin">
        <color theme="6"/>
      </bottom>
      <diagonal/>
    </border>
    <border>
      <left style="medium">
        <color theme="6"/>
      </left>
      <right style="thin">
        <color theme="6"/>
      </right>
      <top style="thin">
        <color theme="6"/>
      </top>
      <bottom style="medium">
        <color theme="6"/>
      </bottom>
      <diagonal/>
    </border>
    <border>
      <left style="thin">
        <color theme="6"/>
      </left>
      <right style="thin">
        <color theme="6"/>
      </right>
      <top style="thin">
        <color theme="6"/>
      </top>
      <bottom style="medium">
        <color theme="6"/>
      </bottom>
      <diagonal/>
    </border>
    <border>
      <left style="thin">
        <color theme="6"/>
      </left>
      <right style="medium">
        <color theme="6"/>
      </right>
      <top style="thin">
        <color theme="6"/>
      </top>
      <bottom style="medium">
        <color theme="6"/>
      </bottom>
      <diagonal/>
    </border>
    <border>
      <left style="medium">
        <color theme="6"/>
      </left>
      <right style="thin">
        <color theme="6"/>
      </right>
      <top/>
      <bottom style="thin">
        <color theme="6"/>
      </bottom>
      <diagonal/>
    </border>
    <border>
      <left style="thin">
        <color theme="6"/>
      </left>
      <right style="thin">
        <color theme="6"/>
      </right>
      <top/>
      <bottom style="thin">
        <color theme="6"/>
      </bottom>
      <diagonal/>
    </border>
    <border>
      <left style="thin">
        <color theme="6"/>
      </left>
      <right style="medium">
        <color theme="6"/>
      </right>
      <top/>
      <bottom style="thin">
        <color theme="6"/>
      </bottom>
      <diagonal/>
    </border>
    <border>
      <left style="medium">
        <color theme="6"/>
      </left>
      <right style="thin">
        <color theme="6"/>
      </right>
      <top style="medium">
        <color theme="6"/>
      </top>
      <bottom style="medium">
        <color theme="6"/>
      </bottom>
      <diagonal/>
    </border>
    <border>
      <left style="thin">
        <color theme="6"/>
      </left>
      <right style="thin">
        <color theme="6"/>
      </right>
      <top style="medium">
        <color theme="6"/>
      </top>
      <bottom style="medium">
        <color theme="6"/>
      </bottom>
      <diagonal/>
    </border>
    <border>
      <left style="thin">
        <color theme="6"/>
      </left>
      <right style="medium">
        <color theme="6"/>
      </right>
      <top style="medium">
        <color theme="6"/>
      </top>
      <bottom style="medium">
        <color theme="6"/>
      </bottom>
      <diagonal/>
    </border>
    <border>
      <left style="thin">
        <color rgb="FF92D050"/>
      </left>
      <right/>
      <top style="medium">
        <color rgb="FF92D050"/>
      </top>
      <bottom style="thin">
        <color rgb="FF92D050"/>
      </bottom>
      <diagonal/>
    </border>
    <border>
      <left style="medium">
        <color rgb="FF92D050"/>
      </left>
      <right style="thin">
        <color rgb="FF92D050"/>
      </right>
      <top style="medium">
        <color rgb="FF92D050"/>
      </top>
      <bottom/>
      <diagonal/>
    </border>
    <border>
      <left style="thin">
        <color rgb="FF92D050"/>
      </left>
      <right style="thin">
        <color rgb="FF92D050"/>
      </right>
      <top style="medium">
        <color rgb="FF92D050"/>
      </top>
      <bottom/>
      <diagonal/>
    </border>
    <border>
      <left/>
      <right/>
      <top style="thin">
        <color rgb="FF92D050"/>
      </top>
      <bottom style="thin">
        <color rgb="FF92D050"/>
      </bottom>
      <diagonal/>
    </border>
    <border>
      <left/>
      <right style="medium">
        <color theme="6"/>
      </right>
      <top style="medium">
        <color rgb="FF92D050"/>
      </top>
      <bottom style="thin">
        <color rgb="FF92D050"/>
      </bottom>
      <diagonal/>
    </border>
    <border>
      <left/>
      <right style="medium">
        <color theme="6"/>
      </right>
      <top style="thin">
        <color rgb="FF92D050"/>
      </top>
      <bottom style="thin">
        <color rgb="FF92D050"/>
      </bottom>
      <diagonal/>
    </border>
    <border>
      <left/>
      <right/>
      <top style="thin">
        <color rgb="FF92D050"/>
      </top>
      <bottom style="medium">
        <color theme="6"/>
      </bottom>
      <diagonal/>
    </border>
    <border>
      <left/>
      <right style="medium">
        <color theme="6"/>
      </right>
      <top style="thin">
        <color rgb="FF92D050"/>
      </top>
      <bottom style="medium">
        <color theme="6"/>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style="medium">
        <color theme="0" tint="-0.34998626667073579"/>
      </top>
      <bottom/>
      <diagonal/>
    </border>
    <border>
      <left style="thin">
        <color theme="0" tint="-0.34998626667073579"/>
      </left>
      <right/>
      <top style="medium">
        <color theme="0" tint="-0.34998626667073579"/>
      </top>
      <bottom style="medium">
        <color theme="0" tint="-0.34998626667073579"/>
      </bottom>
      <diagonal/>
    </border>
    <border>
      <left style="thin">
        <color theme="3"/>
      </left>
      <right style="medium">
        <color theme="3"/>
      </right>
      <top style="medium">
        <color theme="3"/>
      </top>
      <bottom/>
      <diagonal/>
    </border>
    <border>
      <left style="thin">
        <color theme="3"/>
      </left>
      <right style="thin">
        <color theme="3"/>
      </right>
      <top style="medium">
        <color theme="3"/>
      </top>
      <bottom/>
      <diagonal/>
    </border>
    <border>
      <left style="medium">
        <color theme="3"/>
      </left>
      <right style="thin">
        <color theme="3"/>
      </right>
      <top style="medium">
        <color theme="3"/>
      </top>
      <bottom/>
      <diagonal/>
    </border>
    <border>
      <left style="medium">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theme="0" tint="-0.34998626667073579"/>
      </left>
      <right/>
      <top style="thin">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style="thin">
        <color rgb="FF990000"/>
      </right>
      <top style="medium">
        <color rgb="FF990000"/>
      </top>
      <bottom style="medium">
        <color rgb="FF990000"/>
      </bottom>
      <diagonal/>
    </border>
    <border>
      <left style="thin">
        <color rgb="FF990000"/>
      </left>
      <right/>
      <top style="medium">
        <color rgb="FF990000"/>
      </top>
      <bottom style="thin">
        <color rgb="FF990000"/>
      </bottom>
      <diagonal/>
    </border>
    <border>
      <left/>
      <right/>
      <top style="medium">
        <color rgb="FF990000"/>
      </top>
      <bottom style="thin">
        <color rgb="FF990000"/>
      </bottom>
      <diagonal/>
    </border>
    <border>
      <left/>
      <right style="thin">
        <color rgb="FF990000"/>
      </right>
      <top style="medium">
        <color rgb="FF990000"/>
      </top>
      <bottom style="thin">
        <color rgb="FF990000"/>
      </bottom>
      <diagonal/>
    </border>
    <border>
      <left style="thin">
        <color rgb="FF990000"/>
      </left>
      <right/>
      <top style="thin">
        <color rgb="FF990000"/>
      </top>
      <bottom style="thin">
        <color rgb="FF990000"/>
      </bottom>
      <diagonal/>
    </border>
    <border>
      <left/>
      <right/>
      <top style="thin">
        <color rgb="FF990000"/>
      </top>
      <bottom style="thin">
        <color rgb="FF990000"/>
      </bottom>
      <diagonal/>
    </border>
    <border>
      <left/>
      <right style="thin">
        <color rgb="FF990000"/>
      </right>
      <top style="thin">
        <color rgb="FF990000"/>
      </top>
      <bottom style="thin">
        <color rgb="FF990000"/>
      </bottom>
      <diagonal/>
    </border>
    <border>
      <left style="thin">
        <color rgb="FF990000"/>
      </left>
      <right/>
      <top style="thin">
        <color rgb="FF990000"/>
      </top>
      <bottom style="medium">
        <color rgb="FF990000"/>
      </bottom>
      <diagonal/>
    </border>
    <border>
      <left/>
      <right/>
      <top style="thin">
        <color rgb="FF990000"/>
      </top>
      <bottom style="medium">
        <color rgb="FF990000"/>
      </bottom>
      <diagonal/>
    </border>
    <border>
      <left/>
      <right style="thin">
        <color rgb="FF990000"/>
      </right>
      <top style="thin">
        <color rgb="FF990000"/>
      </top>
      <bottom style="medium">
        <color rgb="FF990000"/>
      </bottom>
      <diagonal/>
    </border>
    <border>
      <left style="thin">
        <color indexed="62"/>
      </left>
      <right style="medium">
        <color indexed="62"/>
      </right>
      <top style="thin">
        <color indexed="62"/>
      </top>
      <bottom/>
      <diagonal/>
    </border>
    <border>
      <left style="medium">
        <color theme="3"/>
      </left>
      <right/>
      <top style="medium">
        <color indexed="62"/>
      </top>
      <bottom style="medium">
        <color indexed="62"/>
      </bottom>
      <diagonal/>
    </border>
    <border>
      <left style="thin">
        <color indexed="62"/>
      </left>
      <right/>
      <top style="medium">
        <color theme="3"/>
      </top>
      <bottom style="thin">
        <color indexed="62"/>
      </bottom>
      <diagonal/>
    </border>
    <border>
      <left/>
      <right/>
      <top style="medium">
        <color theme="3"/>
      </top>
      <bottom style="thin">
        <color indexed="62"/>
      </bottom>
      <diagonal/>
    </border>
    <border>
      <left/>
      <right style="medium">
        <color theme="3"/>
      </right>
      <top style="medium">
        <color theme="3"/>
      </top>
      <bottom style="thin">
        <color indexed="62"/>
      </bottom>
      <diagonal/>
    </border>
    <border>
      <left style="thin">
        <color rgb="FF92D050"/>
      </left>
      <right/>
      <top style="medium">
        <color rgb="FF92D050"/>
      </top>
      <bottom style="medium">
        <color rgb="FF92D050"/>
      </bottom>
      <diagonal/>
    </border>
    <border>
      <left/>
      <right/>
      <top style="medium">
        <color rgb="FF92D050"/>
      </top>
      <bottom style="medium">
        <color rgb="FF92D050"/>
      </bottom>
      <diagonal/>
    </border>
    <border>
      <left/>
      <right style="medium">
        <color rgb="FF92D050"/>
      </right>
      <top style="medium">
        <color rgb="FF92D050"/>
      </top>
      <bottom style="medium">
        <color rgb="FF92D050"/>
      </bottom>
      <diagonal/>
    </border>
    <border>
      <left style="thin">
        <color rgb="FF92D050"/>
      </left>
      <right/>
      <top style="medium">
        <color rgb="FF92D050"/>
      </top>
      <bottom style="medium">
        <color theme="6"/>
      </bottom>
      <diagonal/>
    </border>
    <border>
      <left/>
      <right style="medium">
        <color rgb="FF92D050"/>
      </right>
      <top style="medium">
        <color rgb="FF92D050"/>
      </top>
      <bottom style="medium">
        <color theme="6"/>
      </bottom>
      <diagonal/>
    </border>
    <border>
      <left style="thin">
        <color theme="6"/>
      </left>
      <right/>
      <top style="medium">
        <color theme="6"/>
      </top>
      <bottom style="thin">
        <color theme="6"/>
      </bottom>
      <diagonal/>
    </border>
    <border>
      <left/>
      <right style="medium">
        <color theme="6"/>
      </right>
      <top style="medium">
        <color theme="6"/>
      </top>
      <bottom style="thin">
        <color theme="6"/>
      </bottom>
      <diagonal/>
    </border>
    <border>
      <left style="thin">
        <color theme="6"/>
      </left>
      <right/>
      <top style="thin">
        <color theme="6"/>
      </top>
      <bottom style="thin">
        <color theme="6"/>
      </bottom>
      <diagonal/>
    </border>
    <border>
      <left style="thin">
        <color theme="6"/>
      </left>
      <right/>
      <top style="thin">
        <color theme="6"/>
      </top>
      <bottom style="medium">
        <color theme="6"/>
      </bottom>
      <diagonal/>
    </border>
    <border>
      <left/>
      <right style="medium">
        <color theme="6"/>
      </right>
      <top style="thin">
        <color theme="6"/>
      </top>
      <bottom style="medium">
        <color theme="6"/>
      </bottom>
      <diagonal/>
    </border>
    <border>
      <left/>
      <right style="thin">
        <color theme="0"/>
      </right>
      <top style="thin">
        <color theme="0"/>
      </top>
      <bottom/>
      <diagonal/>
    </border>
  </borders>
  <cellStyleXfs count="176">
    <xf numFmtId="0" fontId="0" fillId="0" borderId="0"/>
    <xf numFmtId="0" fontId="41" fillId="0" borderId="0"/>
    <xf numFmtId="0" fontId="58" fillId="28" borderId="0" applyNumberFormat="0" applyBorder="0" applyAlignment="0" applyProtection="0"/>
    <xf numFmtId="0" fontId="40" fillId="2"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40" fillId="3"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40" fillId="4"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1" borderId="0" applyNumberFormat="0" applyBorder="0" applyAlignment="0" applyProtection="0"/>
    <xf numFmtId="0" fontId="40" fillId="5"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40" fillId="6"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40" fillId="7"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40" fillId="8"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5" borderId="0" applyNumberFormat="0" applyBorder="0" applyAlignment="0" applyProtection="0"/>
    <xf numFmtId="0" fontId="40" fillId="9"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6" borderId="0" applyNumberFormat="0" applyBorder="0" applyAlignment="0" applyProtection="0"/>
    <xf numFmtId="0" fontId="40" fillId="10"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40" fillId="5"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40" fillId="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9" borderId="0" applyNumberFormat="0" applyBorder="0" applyAlignment="0" applyProtection="0"/>
    <xf numFmtId="0" fontId="40" fillId="11"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9" fillId="40" borderId="0" applyNumberFormat="0" applyBorder="0" applyAlignment="0" applyProtection="0"/>
    <xf numFmtId="0" fontId="44" fillId="12" borderId="0" applyNumberFormat="0" applyBorder="0" applyAlignment="0" applyProtection="0"/>
    <xf numFmtId="0" fontId="59" fillId="41" borderId="0" applyNumberFormat="0" applyBorder="0" applyAlignment="0" applyProtection="0"/>
    <xf numFmtId="0" fontId="44" fillId="9" borderId="0" applyNumberFormat="0" applyBorder="0" applyAlignment="0" applyProtection="0"/>
    <xf numFmtId="0" fontId="59" fillId="42" borderId="0" applyNumberFormat="0" applyBorder="0" applyAlignment="0" applyProtection="0"/>
    <xf numFmtId="0" fontId="44" fillId="10" borderId="0" applyNumberFormat="0" applyBorder="0" applyAlignment="0" applyProtection="0"/>
    <xf numFmtId="0" fontId="59" fillId="43" borderId="0" applyNumberFormat="0" applyBorder="0" applyAlignment="0" applyProtection="0"/>
    <xf numFmtId="0" fontId="44" fillId="13" borderId="0" applyNumberFormat="0" applyBorder="0" applyAlignment="0" applyProtection="0"/>
    <xf numFmtId="0" fontId="59" fillId="44" borderId="0" applyNumberFormat="0" applyBorder="0" applyAlignment="0" applyProtection="0"/>
    <xf numFmtId="0" fontId="44" fillId="14" borderId="0" applyNumberFormat="0" applyBorder="0" applyAlignment="0" applyProtection="0"/>
    <xf numFmtId="0" fontId="59" fillId="45" borderId="0" applyNumberFormat="0" applyBorder="0" applyAlignment="0" applyProtection="0"/>
    <xf numFmtId="0" fontId="44" fillId="15" borderId="0" applyNumberFormat="0" applyBorder="0" applyAlignment="0" applyProtection="0"/>
    <xf numFmtId="0" fontId="59" fillId="46" borderId="0" applyNumberFormat="0" applyBorder="0" applyAlignment="0" applyProtection="0"/>
    <xf numFmtId="0" fontId="44" fillId="16" borderId="0" applyNumberFormat="0" applyBorder="0" applyAlignment="0" applyProtection="0"/>
    <xf numFmtId="0" fontId="59" fillId="47" borderId="0" applyNumberFormat="0" applyBorder="0" applyAlignment="0" applyProtection="0"/>
    <xf numFmtId="0" fontId="44" fillId="17" borderId="0" applyNumberFormat="0" applyBorder="0" applyAlignment="0" applyProtection="0"/>
    <xf numFmtId="0" fontId="59" fillId="48" borderId="0" applyNumberFormat="0" applyBorder="0" applyAlignment="0" applyProtection="0"/>
    <xf numFmtId="0" fontId="44" fillId="18" borderId="0" applyNumberFormat="0" applyBorder="0" applyAlignment="0" applyProtection="0"/>
    <xf numFmtId="0" fontId="59" fillId="49" borderId="0" applyNumberFormat="0" applyBorder="0" applyAlignment="0" applyProtection="0"/>
    <xf numFmtId="0" fontId="44" fillId="13" borderId="0" applyNumberFormat="0" applyBorder="0" applyAlignment="0" applyProtection="0"/>
    <xf numFmtId="0" fontId="59" fillId="50" borderId="0" applyNumberFormat="0" applyBorder="0" applyAlignment="0" applyProtection="0"/>
    <xf numFmtId="0" fontId="44" fillId="14" borderId="0" applyNumberFormat="0" applyBorder="0" applyAlignment="0" applyProtection="0"/>
    <xf numFmtId="0" fontId="59" fillId="51" borderId="0" applyNumberFormat="0" applyBorder="0" applyAlignment="0" applyProtection="0"/>
    <xf numFmtId="0" fontId="44" fillId="19" borderId="0" applyNumberFormat="0" applyBorder="0" applyAlignment="0" applyProtection="0"/>
    <xf numFmtId="0" fontId="60" fillId="52" borderId="0" applyNumberFormat="0" applyBorder="0" applyAlignment="0" applyProtection="0"/>
    <xf numFmtId="0" fontId="45" fillId="3" borderId="0" applyNumberFormat="0" applyBorder="0" applyAlignment="0" applyProtection="0"/>
    <xf numFmtId="0" fontId="61" fillId="53" borderId="28" applyNumberFormat="0" applyAlignment="0" applyProtection="0"/>
    <xf numFmtId="0" fontId="46" fillId="20" borderId="1" applyNumberFormat="0" applyAlignment="0" applyProtection="0"/>
    <xf numFmtId="0" fontId="62" fillId="54" borderId="29" applyNumberFormat="0" applyAlignment="0" applyProtection="0"/>
    <xf numFmtId="0" fontId="37" fillId="21" borderId="2" applyNumberFormat="0" applyAlignment="0" applyProtection="0"/>
    <xf numFmtId="43" fontId="7"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0" fontId="63" fillId="0" borderId="0" applyNumberFormat="0" applyFill="0" applyBorder="0" applyAlignment="0" applyProtection="0"/>
    <xf numFmtId="0" fontId="47" fillId="0" borderId="0" applyNumberFormat="0" applyFill="0" applyBorder="0" applyAlignment="0" applyProtection="0"/>
    <xf numFmtId="0" fontId="64" fillId="55" borderId="0" applyNumberFormat="0" applyBorder="0" applyAlignment="0" applyProtection="0"/>
    <xf numFmtId="0" fontId="48" fillId="4" borderId="0" applyNumberFormat="0" applyBorder="0" applyAlignment="0" applyProtection="0"/>
    <xf numFmtId="0" fontId="65" fillId="0" borderId="30" applyNumberFormat="0" applyFill="0" applyAlignment="0" applyProtection="0"/>
    <xf numFmtId="0" fontId="49" fillId="0" borderId="3" applyNumberFormat="0" applyFill="0" applyAlignment="0" applyProtection="0"/>
    <xf numFmtId="0" fontId="66" fillId="0" borderId="31" applyNumberFormat="0" applyFill="0" applyAlignment="0" applyProtection="0"/>
    <xf numFmtId="0" fontId="50" fillId="0" borderId="4" applyNumberFormat="0" applyFill="0" applyAlignment="0" applyProtection="0"/>
    <xf numFmtId="0" fontId="67" fillId="0" borderId="32" applyNumberFormat="0" applyFill="0" applyAlignment="0" applyProtection="0"/>
    <xf numFmtId="0" fontId="51" fillId="0" borderId="5" applyNumberFormat="0" applyFill="0" applyAlignment="0" applyProtection="0"/>
    <xf numFmtId="0" fontId="67" fillId="0" borderId="0" applyNumberFormat="0" applyFill="0" applyBorder="0" applyAlignment="0" applyProtection="0"/>
    <xf numFmtId="0" fontId="51" fillId="0" borderId="0" applyNumberFormat="0" applyFill="0" applyBorder="0" applyAlignment="0" applyProtection="0"/>
    <xf numFmtId="0" fontId="68"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69" fillId="56" borderId="28" applyNumberFormat="0" applyAlignment="0" applyProtection="0"/>
    <xf numFmtId="0" fontId="52" fillId="7" borderId="1" applyNumberFormat="0" applyAlignment="0" applyProtection="0"/>
    <xf numFmtId="0" fontId="70" fillId="0" borderId="33" applyNumberFormat="0" applyFill="0" applyAlignment="0" applyProtection="0"/>
    <xf numFmtId="0" fontId="53" fillId="0" borderId="6" applyNumberFormat="0" applyFill="0" applyAlignment="0" applyProtection="0"/>
    <xf numFmtId="0" fontId="71" fillId="57" borderId="0" applyNumberFormat="0" applyBorder="0" applyAlignment="0" applyProtection="0"/>
    <xf numFmtId="0" fontId="54" fillId="22" borderId="0" applyNumberFormat="0" applyBorder="0" applyAlignment="0" applyProtection="0"/>
    <xf numFmtId="0" fontId="36" fillId="0" borderId="0" applyNumberFormat="0" applyFill="0" applyBorder="0" applyProtection="0">
      <alignment vertical="top" wrapText="1"/>
    </xf>
    <xf numFmtId="0" fontId="41" fillId="0" borderId="0"/>
    <xf numFmtId="0" fontId="36" fillId="0" borderId="0" applyNumberFormat="0" applyFill="0" applyBorder="0" applyProtection="0">
      <alignment vertical="top" wrapText="1"/>
    </xf>
    <xf numFmtId="0" fontId="41" fillId="0" borderId="0"/>
    <xf numFmtId="0" fontId="36" fillId="0" borderId="0" applyNumberFormat="0" applyFill="0" applyBorder="0" applyProtection="0">
      <alignment vertical="top" wrapText="1"/>
    </xf>
    <xf numFmtId="0" fontId="58" fillId="0" borderId="0"/>
    <xf numFmtId="0" fontId="58" fillId="0" borderId="0"/>
    <xf numFmtId="0" fontId="58" fillId="0" borderId="0"/>
    <xf numFmtId="0" fontId="58" fillId="0" borderId="0"/>
    <xf numFmtId="0" fontId="41" fillId="0" borderId="0"/>
    <xf numFmtId="0" fontId="58" fillId="0" borderId="0"/>
    <xf numFmtId="0" fontId="41" fillId="0" borderId="0"/>
    <xf numFmtId="0" fontId="7" fillId="58" borderId="34" applyNumberFormat="0" applyFont="0" applyAlignment="0" applyProtection="0"/>
    <xf numFmtId="0" fontId="41" fillId="23" borderId="7" applyNumberFormat="0" applyAlignment="0" applyProtection="0"/>
    <xf numFmtId="0" fontId="7" fillId="58" borderId="34" applyNumberFormat="0" applyFont="0" applyAlignment="0" applyProtection="0"/>
    <xf numFmtId="0" fontId="7" fillId="58" borderId="34" applyNumberFormat="0" applyFont="0" applyAlignment="0" applyProtection="0"/>
    <xf numFmtId="0" fontId="7" fillId="58" borderId="34" applyNumberFormat="0" applyFont="0" applyAlignment="0" applyProtection="0"/>
    <xf numFmtId="0" fontId="7" fillId="58" borderId="34" applyNumberFormat="0" applyFont="0" applyAlignment="0" applyProtection="0"/>
    <xf numFmtId="0" fontId="7" fillId="58" borderId="34" applyNumberFormat="0" applyFont="0" applyAlignment="0" applyProtection="0"/>
    <xf numFmtId="0" fontId="7" fillId="58" borderId="34" applyNumberFormat="0" applyFont="0" applyAlignment="0" applyProtection="0"/>
    <xf numFmtId="0" fontId="72" fillId="53" borderId="35" applyNumberFormat="0" applyAlignment="0" applyProtection="0"/>
    <xf numFmtId="0" fontId="55" fillId="20" borderId="8" applyNumberFormat="0" applyAlignment="0" applyProtection="0"/>
    <xf numFmtId="9" fontId="7" fillId="0" borderId="0" applyFont="0" applyFill="0" applyBorder="0" applyAlignment="0" applyProtection="0"/>
    <xf numFmtId="9" fontId="41" fillId="0" borderId="0" applyFill="0" applyBorder="0" applyAlignment="0" applyProtection="0"/>
    <xf numFmtId="9" fontId="41" fillId="0" borderId="0" applyFill="0" applyBorder="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4" fillId="0" borderId="36" applyNumberFormat="0" applyFill="0" applyAlignment="0" applyProtection="0"/>
    <xf numFmtId="0" fontId="42" fillId="0" borderId="9" applyNumberFormat="0" applyFill="0" applyAlignment="0" applyProtection="0"/>
    <xf numFmtId="0" fontId="75" fillId="0" borderId="0" applyNumberFormat="0" applyFill="0" applyBorder="0" applyAlignment="0" applyProtection="0"/>
    <xf numFmtId="0" fontId="43" fillId="0" borderId="0" applyNumberFormat="0" applyFill="0" applyBorder="0" applyAlignment="0" applyProtection="0"/>
    <xf numFmtId="16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41" fillId="0" borderId="0"/>
    <xf numFmtId="164" fontId="7" fillId="0" borderId="0" applyFont="0" applyFill="0" applyBorder="0" applyAlignment="0" applyProtection="0"/>
    <xf numFmtId="164" fontId="58" fillId="0" borderId="0" applyFont="0" applyFill="0" applyBorder="0" applyAlignment="0" applyProtection="0"/>
  </cellStyleXfs>
  <cellXfs count="1341">
    <xf numFmtId="0" fontId="0" fillId="0" borderId="0" xfId="0"/>
    <xf numFmtId="0" fontId="8" fillId="24" borderId="0" xfId="0" applyFont="1" applyFill="1"/>
    <xf numFmtId="0" fontId="8" fillId="24" borderId="0" xfId="0" applyFont="1" applyFill="1" applyBorder="1"/>
    <xf numFmtId="0" fontId="8" fillId="0" borderId="0" xfId="0" applyFont="1" applyFill="1" applyBorder="1"/>
    <xf numFmtId="0" fontId="8" fillId="0" borderId="0" xfId="0" applyFont="1" applyFill="1"/>
    <xf numFmtId="0" fontId="9" fillId="24" borderId="0" xfId="0" applyFont="1" applyFill="1"/>
    <xf numFmtId="0" fontId="8" fillId="24" borderId="0" xfId="0" applyFont="1" applyFill="1" applyBorder="1" applyAlignment="1">
      <alignment wrapText="1"/>
    </xf>
    <xf numFmtId="0" fontId="8" fillId="24" borderId="0" xfId="0" applyFont="1" applyFill="1" applyBorder="1" applyAlignment="1"/>
    <xf numFmtId="0" fontId="11" fillId="24" borderId="0" xfId="0" applyFont="1" applyFill="1" applyBorder="1" applyAlignment="1"/>
    <xf numFmtId="0" fontId="8" fillId="24" borderId="0" xfId="0" applyFont="1" applyFill="1" applyAlignment="1">
      <alignment wrapText="1"/>
    </xf>
    <xf numFmtId="0" fontId="12" fillId="24" borderId="0" xfId="0" applyFont="1" applyFill="1" applyBorder="1" applyAlignment="1">
      <alignment horizontal="center"/>
    </xf>
    <xf numFmtId="0" fontId="8" fillId="24" borderId="0" xfId="0" applyFont="1" applyFill="1" applyAlignment="1"/>
    <xf numFmtId="0" fontId="8" fillId="0" borderId="0" xfId="0" applyFont="1" applyFill="1" applyBorder="1" applyAlignment="1"/>
    <xf numFmtId="0" fontId="8" fillId="0" borderId="0" xfId="0" applyFont="1" applyFill="1" applyAlignment="1">
      <alignment wrapText="1"/>
    </xf>
    <xf numFmtId="0" fontId="8" fillId="0" borderId="0" xfId="0" applyFont="1" applyFill="1" applyBorder="1" applyAlignment="1">
      <alignment wrapText="1"/>
    </xf>
    <xf numFmtId="0" fontId="8" fillId="0" borderId="0" xfId="0" applyFont="1" applyFill="1" applyAlignment="1"/>
    <xf numFmtId="0" fontId="8" fillId="24" borderId="0" xfId="0" applyFont="1" applyFill="1" applyBorder="1" applyAlignment="1">
      <alignment wrapText="1"/>
    </xf>
    <xf numFmtId="0" fontId="8" fillId="24" borderId="0" xfId="0" applyFont="1" applyFill="1" applyBorder="1" applyAlignment="1"/>
    <xf numFmtId="0" fontId="0" fillId="0" borderId="0" xfId="0" applyFont="1" applyAlignment="1">
      <alignment horizontal="center" wrapText="1"/>
    </xf>
    <xf numFmtId="0" fontId="17" fillId="0" borderId="0" xfId="0" applyFont="1" applyAlignment="1">
      <alignment vertical="center"/>
    </xf>
    <xf numFmtId="0" fontId="18" fillId="0" borderId="0" xfId="0" applyFont="1" applyAlignment="1">
      <alignment vertical="center" wrapText="1"/>
    </xf>
    <xf numFmtId="0" fontId="22" fillId="26" borderId="0" xfId="0" applyFont="1" applyFill="1"/>
    <xf numFmtId="0" fontId="0" fillId="24" borderId="15" xfId="0" applyFill="1" applyBorder="1" applyAlignment="1">
      <alignment horizontal="center"/>
    </xf>
    <xf numFmtId="0" fontId="34" fillId="0" borderId="0" xfId="131" applyFont="1" applyBorder="1" applyAlignment="1" applyProtection="1">
      <alignment horizontal="center" vertical="center" wrapText="1"/>
    </xf>
    <xf numFmtId="0" fontId="0" fillId="0" borderId="0" xfId="0" applyFont="1" applyFill="1" applyBorder="1"/>
    <xf numFmtId="0" fontId="0" fillId="26" borderId="0" xfId="0" applyFill="1"/>
    <xf numFmtId="0" fontId="22" fillId="26" borderId="0" xfId="0" applyFont="1" applyFill="1" applyAlignment="1"/>
    <xf numFmtId="0" fontId="0" fillId="24" borderId="0" xfId="0" applyFill="1"/>
    <xf numFmtId="0" fontId="0" fillId="24" borderId="22" xfId="0" applyFill="1" applyBorder="1"/>
    <xf numFmtId="0" fontId="35" fillId="24" borderId="19" xfId="0" applyFont="1" applyFill="1" applyBorder="1"/>
    <xf numFmtId="0" fontId="0" fillId="24" borderId="0" xfId="0" applyFill="1"/>
    <xf numFmtId="165" fontId="3" fillId="24" borderId="27" xfId="0" applyNumberFormat="1" applyFont="1" applyFill="1" applyBorder="1" applyAlignment="1">
      <alignment horizontal="center" vertical="center" wrapText="1"/>
    </xf>
    <xf numFmtId="0" fontId="18" fillId="24" borderId="27" xfId="0" applyFont="1" applyFill="1" applyBorder="1" applyAlignment="1">
      <alignment horizontal="center" vertical="center" wrapText="1"/>
    </xf>
    <xf numFmtId="0" fontId="39" fillId="24" borderId="27" xfId="0" applyFont="1" applyFill="1" applyBorder="1" applyAlignment="1">
      <alignment horizontal="center" vertical="center" wrapText="1"/>
    </xf>
    <xf numFmtId="0" fontId="26" fillId="26" borderId="27" xfId="0" applyFont="1" applyFill="1" applyBorder="1" applyAlignment="1">
      <alignment horizontal="center" vertical="center" wrapText="1"/>
    </xf>
    <xf numFmtId="0" fontId="57" fillId="24" borderId="0" xfId="0" applyFont="1" applyFill="1" applyBorder="1"/>
    <xf numFmtId="0" fontId="8" fillId="24" borderId="0" xfId="0" applyFont="1" applyFill="1" applyBorder="1" applyAlignment="1">
      <alignment wrapText="1"/>
    </xf>
    <xf numFmtId="0" fontId="14" fillId="24" borderId="37" xfId="0" applyFont="1" applyFill="1" applyBorder="1" applyAlignment="1">
      <alignment horizontal="center"/>
    </xf>
    <xf numFmtId="0" fontId="8" fillId="24" borderId="43" xfId="0" applyFont="1" applyFill="1" applyBorder="1" applyAlignment="1">
      <alignment wrapText="1"/>
    </xf>
    <xf numFmtId="0" fontId="8" fillId="24" borderId="44" xfId="0" applyFont="1" applyFill="1" applyBorder="1" applyAlignment="1">
      <alignment wrapText="1"/>
    </xf>
    <xf numFmtId="0" fontId="8" fillId="24" borderId="45" xfId="0" applyFont="1" applyFill="1" applyBorder="1" applyAlignment="1">
      <alignment wrapText="1"/>
    </xf>
    <xf numFmtId="0" fontId="8" fillId="24" borderId="41" xfId="0" applyFont="1" applyFill="1" applyBorder="1" applyAlignment="1"/>
    <xf numFmtId="0" fontId="8" fillId="24" borderId="42" xfId="0" applyFont="1" applyFill="1" applyBorder="1"/>
    <xf numFmtId="0" fontId="8" fillId="24" borderId="42" xfId="0" applyFont="1" applyFill="1" applyBorder="1" applyAlignment="1">
      <alignment wrapText="1"/>
    </xf>
    <xf numFmtId="0" fontId="8" fillId="0" borderId="41" xfId="0" applyFont="1" applyFill="1" applyBorder="1" applyAlignment="1"/>
    <xf numFmtId="0" fontId="8" fillId="0" borderId="42" xfId="0" applyFont="1" applyFill="1" applyBorder="1"/>
    <xf numFmtId="0" fontId="31" fillId="0" borderId="0" xfId="0" applyFont="1" applyFill="1" applyBorder="1"/>
    <xf numFmtId="0" fontId="8" fillId="24" borderId="46" xfId="0" applyFont="1" applyFill="1" applyBorder="1" applyAlignment="1"/>
    <xf numFmtId="0" fontId="8" fillId="24" borderId="47" xfId="0" applyFont="1" applyFill="1" applyBorder="1" applyAlignment="1"/>
    <xf numFmtId="0" fontId="8" fillId="24" borderId="47" xfId="0" applyFont="1" applyFill="1" applyBorder="1"/>
    <xf numFmtId="0" fontId="8" fillId="24" borderId="48" xfId="0" applyFont="1" applyFill="1" applyBorder="1"/>
    <xf numFmtId="0" fontId="8" fillId="24" borderId="43" xfId="0" applyFont="1" applyFill="1" applyBorder="1" applyAlignment="1"/>
    <xf numFmtId="0" fontId="8" fillId="24" borderId="44" xfId="0" applyFont="1" applyFill="1" applyBorder="1" applyAlignment="1"/>
    <xf numFmtId="0" fontId="13" fillId="24" borderId="44" xfId="0" applyFont="1" applyFill="1" applyBorder="1"/>
    <xf numFmtId="0" fontId="10" fillId="24" borderId="44" xfId="132" applyFont="1" applyFill="1" applyBorder="1" applyAlignment="1" applyProtection="1"/>
    <xf numFmtId="0" fontId="8" fillId="24" borderId="44" xfId="0" applyFont="1" applyFill="1" applyBorder="1"/>
    <xf numFmtId="0" fontId="8" fillId="24" borderId="45" xfId="0" applyFont="1" applyFill="1" applyBorder="1"/>
    <xf numFmtId="0" fontId="8" fillId="24" borderId="41" xfId="0" applyFont="1" applyFill="1" applyBorder="1" applyAlignment="1">
      <alignment wrapText="1"/>
    </xf>
    <xf numFmtId="0" fontId="8" fillId="24" borderId="46" xfId="0" applyFont="1" applyFill="1" applyBorder="1" applyAlignment="1">
      <alignment wrapText="1"/>
    </xf>
    <xf numFmtId="0" fontId="8" fillId="24" borderId="47" xfId="0" applyFont="1" applyFill="1" applyBorder="1" applyAlignment="1">
      <alignment wrapText="1"/>
    </xf>
    <xf numFmtId="0" fontId="8" fillId="24" borderId="48" xfId="0" applyFont="1" applyFill="1" applyBorder="1" applyAlignment="1">
      <alignment wrapText="1"/>
    </xf>
    <xf numFmtId="15" fontId="0" fillId="0" borderId="37" xfId="0" quotePrefix="1" applyNumberFormat="1" applyBorder="1" applyAlignment="1">
      <alignment horizontal="center" vertical="center" wrapText="1"/>
    </xf>
    <xf numFmtId="15" fontId="0" fillId="0" borderId="37" xfId="0" quotePrefix="1" applyNumberFormat="1" applyFont="1" applyBorder="1" applyAlignment="1">
      <alignment horizontal="center" vertical="center" wrapText="1"/>
    </xf>
    <xf numFmtId="15" fontId="0" fillId="0" borderId="37" xfId="0" applyNumberFormat="1" applyFont="1" applyBorder="1" applyAlignment="1">
      <alignment horizontal="center" vertical="center" wrapText="1"/>
    </xf>
    <xf numFmtId="15" fontId="0" fillId="24" borderId="37" xfId="0" quotePrefix="1" applyNumberFormat="1" applyFill="1" applyBorder="1" applyAlignment="1">
      <alignment horizontal="center" vertical="center" wrapText="1"/>
    </xf>
    <xf numFmtId="15" fontId="0" fillId="24" borderId="37" xfId="0" quotePrefix="1" applyNumberFormat="1" applyFont="1" applyFill="1" applyBorder="1" applyAlignment="1">
      <alignment horizontal="center" vertical="center" wrapText="1"/>
    </xf>
    <xf numFmtId="0" fontId="0" fillId="61" borderId="0" xfId="0" applyFont="1" applyFill="1"/>
    <xf numFmtId="0" fontId="7" fillId="24" borderId="37" xfId="0" applyFont="1" applyFill="1" applyBorder="1" applyAlignment="1">
      <alignment horizontal="center" vertical="center" wrapText="1"/>
    </xf>
    <xf numFmtId="165" fontId="3" fillId="24" borderId="27" xfId="0" quotePrefix="1" applyNumberFormat="1" applyFont="1" applyFill="1" applyBorder="1" applyAlignment="1">
      <alignment horizontal="center" vertical="center" wrapText="1"/>
    </xf>
    <xf numFmtId="0" fontId="68" fillId="62" borderId="0" xfId="131" applyFill="1" applyAlignment="1" applyProtection="1">
      <alignment wrapText="1"/>
    </xf>
    <xf numFmtId="0" fontId="68" fillId="62" borderId="0" xfId="131" applyFill="1" applyAlignment="1" applyProtection="1">
      <alignment vertical="center" wrapText="1"/>
    </xf>
    <xf numFmtId="0" fontId="17" fillId="62" borderId="0" xfId="0" applyFont="1" applyFill="1" applyAlignment="1">
      <alignment vertical="center"/>
    </xf>
    <xf numFmtId="0" fontId="17" fillId="62" borderId="0" xfId="0" applyFont="1" applyFill="1" applyAlignment="1">
      <alignment vertical="center" wrapText="1"/>
    </xf>
    <xf numFmtId="0" fontId="31" fillId="62" borderId="0" xfId="0" applyFont="1" applyFill="1" applyAlignment="1">
      <alignment wrapText="1"/>
    </xf>
    <xf numFmtId="0" fontId="68" fillId="24" borderId="37" xfId="131" applyFill="1" applyBorder="1" applyAlignment="1" applyProtection="1">
      <alignment horizontal="left" vertical="center" wrapText="1"/>
    </xf>
    <xf numFmtId="0" fontId="68" fillId="62" borderId="0" xfId="131" applyFill="1" applyBorder="1" applyAlignment="1" applyProtection="1"/>
    <xf numFmtId="0" fontId="74" fillId="62" borderId="0" xfId="0" applyFont="1" applyFill="1" applyBorder="1" applyAlignment="1"/>
    <xf numFmtId="0" fontId="74" fillId="62" borderId="0" xfId="0" applyFont="1" applyFill="1" applyBorder="1"/>
    <xf numFmtId="0" fontId="74" fillId="62" borderId="0" xfId="0" applyFont="1" applyFill="1"/>
    <xf numFmtId="0" fontId="84" fillId="62" borderId="0" xfId="0" applyFont="1" applyFill="1" applyBorder="1"/>
    <xf numFmtId="0" fontId="0" fillId="62" borderId="0" xfId="0" applyFont="1" applyFill="1" applyAlignment="1"/>
    <xf numFmtId="0" fontId="87" fillId="62" borderId="0" xfId="0" applyFont="1" applyFill="1" applyBorder="1"/>
    <xf numFmtId="0" fontId="0" fillId="62" borderId="0" xfId="0" applyFont="1" applyFill="1" applyBorder="1" applyAlignment="1"/>
    <xf numFmtId="0" fontId="86" fillId="62" borderId="0" xfId="0" applyFont="1" applyFill="1" applyBorder="1" applyAlignment="1">
      <alignment wrapText="1"/>
    </xf>
    <xf numFmtId="9" fontId="0" fillId="62" borderId="0" xfId="0" applyNumberFormat="1" applyFont="1" applyFill="1" applyBorder="1" applyAlignment="1">
      <alignment horizontal="center"/>
    </xf>
    <xf numFmtId="0" fontId="0" fillId="24" borderId="0" xfId="0" applyFill="1"/>
    <xf numFmtId="0" fontId="0" fillId="24" borderId="0" xfId="0" applyFont="1" applyFill="1"/>
    <xf numFmtId="0" fontId="7" fillId="24" borderId="37" xfId="0" quotePrefix="1" applyFont="1" applyFill="1" applyBorder="1" applyAlignment="1">
      <alignment horizontal="center" vertical="center" wrapText="1"/>
    </xf>
    <xf numFmtId="0" fontId="68" fillId="24" borderId="37" xfId="131" applyFill="1" applyBorder="1" applyAlignment="1" applyProtection="1">
      <alignment horizontal="left" vertical="center" wrapText="1"/>
    </xf>
    <xf numFmtId="0" fontId="85" fillId="24" borderId="37" xfId="0" applyFont="1" applyFill="1" applyBorder="1" applyAlignment="1">
      <alignment horizontal="center" vertical="center" wrapText="1"/>
    </xf>
    <xf numFmtId="0" fontId="85" fillId="24" borderId="38" xfId="0" applyFont="1" applyFill="1" applyBorder="1" applyAlignment="1">
      <alignment horizontal="center" vertical="center" wrapText="1"/>
    </xf>
    <xf numFmtId="16" fontId="77" fillId="24" borderId="38" xfId="0" quotePrefix="1" applyNumberFormat="1" applyFont="1" applyFill="1" applyBorder="1" applyAlignment="1">
      <alignment horizontal="center" vertical="center" wrapText="1"/>
    </xf>
    <xf numFmtId="0" fontId="77" fillId="24" borderId="37" xfId="0" quotePrefix="1" applyFont="1" applyFill="1" applyBorder="1" applyAlignment="1">
      <alignment horizontal="center" vertical="center" wrapText="1"/>
    </xf>
    <xf numFmtId="0" fontId="77" fillId="24" borderId="37" xfId="0" applyFont="1" applyFill="1" applyBorder="1" applyAlignment="1">
      <alignment horizontal="center" vertical="center" wrapText="1"/>
    </xf>
    <xf numFmtId="0" fontId="3" fillId="24" borderId="37" xfId="0" applyFont="1" applyFill="1" applyBorder="1" applyAlignment="1">
      <alignment horizontal="center" vertical="center" wrapText="1"/>
    </xf>
    <xf numFmtId="0" fontId="85" fillId="24" borderId="38" xfId="140" applyNumberFormat="1" applyFont="1" applyFill="1" applyBorder="1" applyAlignment="1">
      <alignment horizontal="center" vertical="center" wrapText="1"/>
    </xf>
    <xf numFmtId="0" fontId="85" fillId="24" borderId="50" xfId="0" applyFont="1" applyFill="1" applyBorder="1" applyAlignment="1">
      <alignment horizontal="center" vertical="center" wrapText="1"/>
    </xf>
    <xf numFmtId="16" fontId="77" fillId="24" borderId="43" xfId="0" quotePrefix="1" applyNumberFormat="1" applyFont="1" applyFill="1" applyBorder="1" applyAlignment="1">
      <alignment horizontal="center" vertical="center" wrapText="1"/>
    </xf>
    <xf numFmtId="0" fontId="77" fillId="24" borderId="50" xfId="0" quotePrefix="1" applyFont="1" applyFill="1" applyBorder="1" applyAlignment="1">
      <alignment horizontal="center" vertical="center" wrapText="1"/>
    </xf>
    <xf numFmtId="0" fontId="77" fillId="24" borderId="50" xfId="0" applyFont="1" applyFill="1" applyBorder="1" applyAlignment="1">
      <alignment horizontal="center" vertical="center" wrapText="1"/>
    </xf>
    <xf numFmtId="0" fontId="3" fillId="24" borderId="50" xfId="0" applyFont="1" applyFill="1" applyBorder="1" applyAlignment="1">
      <alignment horizontal="center" vertical="center" wrapText="1"/>
    </xf>
    <xf numFmtId="0" fontId="85" fillId="24" borderId="37" xfId="140" applyNumberFormat="1" applyFont="1" applyFill="1" applyBorder="1" applyAlignment="1">
      <alignment horizontal="center" vertical="center" wrapText="1"/>
    </xf>
    <xf numFmtId="0" fontId="77" fillId="24" borderId="37" xfId="140" applyNumberFormat="1" applyFont="1" applyFill="1" applyBorder="1" applyAlignment="1">
      <alignment horizontal="center" vertical="center" wrapText="1"/>
    </xf>
    <xf numFmtId="0" fontId="3" fillId="24" borderId="37" xfId="140" quotePrefix="1" applyNumberFormat="1" applyFont="1" applyFill="1" applyBorder="1" applyAlignment="1">
      <alignment horizontal="center" vertical="center" wrapText="1"/>
    </xf>
    <xf numFmtId="0" fontId="3" fillId="24" borderId="37" xfId="140" applyNumberFormat="1" applyFont="1" applyFill="1" applyBorder="1" applyAlignment="1">
      <alignment horizontal="center" vertical="center" wrapText="1"/>
    </xf>
    <xf numFmtId="0" fontId="90" fillId="24" borderId="37" xfId="140" applyNumberFormat="1" applyFont="1" applyFill="1" applyBorder="1" applyAlignment="1">
      <alignment horizontal="center" vertical="center" wrapText="1"/>
    </xf>
    <xf numFmtId="0" fontId="68" fillId="0" borderId="0" xfId="131" applyAlignment="1" applyProtection="1">
      <alignment vertical="center"/>
    </xf>
    <xf numFmtId="0" fontId="68" fillId="0" borderId="0" xfId="131" applyAlignment="1" applyProtection="1">
      <alignment vertical="center" wrapText="1"/>
    </xf>
    <xf numFmtId="0" fontId="0" fillId="0" borderId="0" xfId="0"/>
    <xf numFmtId="0" fontId="68" fillId="0" borderId="0" xfId="131" applyAlignment="1" applyProtection="1">
      <alignment horizontal="center" vertical="center"/>
    </xf>
    <xf numFmtId="0" fontId="68" fillId="0" borderId="0" xfId="131" applyAlignment="1" applyProtection="1">
      <alignment horizontal="left" vertical="center"/>
    </xf>
    <xf numFmtId="15" fontId="3" fillId="24" borderId="27" xfId="0" quotePrefix="1" applyNumberFormat="1" applyFont="1" applyFill="1" applyBorder="1" applyAlignment="1">
      <alignment horizontal="center" vertical="center" wrapText="1"/>
    </xf>
    <xf numFmtId="0" fontId="83" fillId="62" borderId="0" xfId="0" applyFont="1" applyFill="1"/>
    <xf numFmtId="0" fontId="68" fillId="62" borderId="0" xfId="131" applyFill="1" applyAlignment="1" applyProtection="1">
      <alignment vertical="center"/>
    </xf>
    <xf numFmtId="15" fontId="0" fillId="24" borderId="37" xfId="0" applyNumberFormat="1" applyFill="1" applyBorder="1" applyAlignment="1">
      <alignment horizontal="center" vertical="center" wrapText="1"/>
    </xf>
    <xf numFmtId="15" fontId="78" fillId="62" borderId="37" xfId="0" quotePrefix="1" applyNumberFormat="1" applyFont="1" applyFill="1" applyBorder="1" applyAlignment="1">
      <alignment horizontal="center" vertical="center" wrapText="1"/>
    </xf>
    <xf numFmtId="0" fontId="3" fillId="24" borderId="27" xfId="0" applyFont="1" applyFill="1" applyBorder="1" applyAlignment="1">
      <alignment horizontal="center" vertical="center" wrapText="1"/>
    </xf>
    <xf numFmtId="0" fontId="85" fillId="24" borderId="46" xfId="0" applyFont="1" applyFill="1" applyBorder="1" applyAlignment="1">
      <alignment horizontal="center" vertical="center" wrapText="1"/>
    </xf>
    <xf numFmtId="0" fontId="85" fillId="24" borderId="49" xfId="0" applyFont="1" applyFill="1" applyBorder="1" applyAlignment="1">
      <alignment horizontal="center" vertical="center" wrapText="1"/>
    </xf>
    <xf numFmtId="16" fontId="77" fillId="24" borderId="46" xfId="0" quotePrefix="1" applyNumberFormat="1" applyFont="1" applyFill="1" applyBorder="1" applyAlignment="1">
      <alignment horizontal="center" vertical="center" wrapText="1"/>
    </xf>
    <xf numFmtId="0" fontId="77" fillId="24" borderId="49" xfId="0" quotePrefix="1" applyFont="1" applyFill="1" applyBorder="1" applyAlignment="1">
      <alignment horizontal="center" vertical="center" wrapText="1"/>
    </xf>
    <xf numFmtId="0" fontId="77" fillId="24" borderId="49" xfId="0" applyFont="1" applyFill="1" applyBorder="1" applyAlignment="1">
      <alignment horizontal="center" vertical="center" wrapText="1"/>
    </xf>
    <xf numFmtId="0" fontId="3" fillId="24" borderId="49" xfId="0" applyFont="1" applyFill="1" applyBorder="1" applyAlignment="1">
      <alignment horizontal="center" vertical="center" wrapText="1"/>
    </xf>
    <xf numFmtId="0" fontId="90" fillId="24" borderId="57" xfId="0" applyFont="1" applyFill="1" applyBorder="1" applyAlignment="1">
      <alignment horizontal="center" vertical="center" wrapText="1"/>
    </xf>
    <xf numFmtId="0" fontId="90" fillId="24" borderId="51" xfId="0" applyFont="1" applyFill="1" applyBorder="1" applyAlignment="1">
      <alignment horizontal="center" vertical="center" wrapText="1"/>
    </xf>
    <xf numFmtId="165" fontId="90" fillId="24" borderId="57" xfId="0" applyNumberFormat="1" applyFont="1" applyFill="1" applyBorder="1" applyAlignment="1">
      <alignment horizontal="center" vertical="center" wrapText="1"/>
    </xf>
    <xf numFmtId="0" fontId="23" fillId="24" borderId="37" xfId="0" applyFont="1" applyFill="1" applyBorder="1" applyAlignment="1">
      <alignment horizontal="center" vertical="center" wrapText="1"/>
    </xf>
    <xf numFmtId="0" fontId="95" fillId="0" borderId="0" xfId="131" applyFont="1" applyAlignment="1" applyProtection="1">
      <alignment horizontal="center" vertical="center"/>
    </xf>
    <xf numFmtId="0" fontId="95" fillId="0" borderId="0" xfId="131" applyFont="1" applyAlignment="1" applyProtection="1">
      <alignment vertical="center"/>
    </xf>
    <xf numFmtId="0" fontId="17" fillId="0" borderId="0" xfId="0" applyFont="1" applyFill="1" applyAlignment="1">
      <alignment vertical="center"/>
    </xf>
    <xf numFmtId="0" fontId="0" fillId="60" borderId="0" xfId="0" applyFill="1"/>
    <xf numFmtId="0" fontId="74" fillId="60" borderId="0" xfId="0" applyFont="1" applyFill="1" applyAlignment="1"/>
    <xf numFmtId="0" fontId="68" fillId="0" borderId="0" xfId="131" applyAlignment="1" applyProtection="1"/>
    <xf numFmtId="0" fontId="0" fillId="62" borderId="0" xfId="0" applyFill="1" applyBorder="1"/>
    <xf numFmtId="0" fontId="0" fillId="62" borderId="60" xfId="0" applyFill="1" applyBorder="1" applyAlignment="1">
      <alignment horizontal="center" vertical="center"/>
    </xf>
    <xf numFmtId="0" fontId="18" fillId="24" borderId="0" xfId="0" applyFont="1" applyFill="1" applyBorder="1" applyAlignment="1">
      <alignment horizontal="center" vertical="center" wrapText="1"/>
    </xf>
    <xf numFmtId="165" fontId="3" fillId="24" borderId="64" xfId="0" applyNumberFormat="1" applyFont="1" applyFill="1" applyBorder="1" applyAlignment="1">
      <alignment horizontal="center" vertical="center" wrapText="1"/>
    </xf>
    <xf numFmtId="0" fontId="39" fillId="24" borderId="64" xfId="0" applyFont="1" applyFill="1" applyBorder="1" applyAlignment="1">
      <alignment horizontal="center" vertical="center" wrapText="1"/>
    </xf>
    <xf numFmtId="165" fontId="3" fillId="24" borderId="64" xfId="0" quotePrefix="1" applyNumberFormat="1" applyFont="1" applyFill="1" applyBorder="1" applyAlignment="1">
      <alignment horizontal="center" vertical="center" wrapText="1"/>
    </xf>
    <xf numFmtId="0" fontId="3" fillId="24" borderId="64" xfId="0" applyFont="1" applyFill="1" applyBorder="1" applyAlignment="1">
      <alignment horizontal="center" vertical="center" wrapText="1"/>
    </xf>
    <xf numFmtId="165" fontId="3" fillId="24" borderId="65" xfId="0" applyNumberFormat="1" applyFont="1" applyFill="1" applyBorder="1" applyAlignment="1">
      <alignment horizontal="center" vertical="center" wrapText="1"/>
    </xf>
    <xf numFmtId="0" fontId="39" fillId="24" borderId="65" xfId="0" applyFont="1" applyFill="1" applyBorder="1" applyAlignment="1">
      <alignment horizontal="center" vertical="center" wrapText="1"/>
    </xf>
    <xf numFmtId="165" fontId="3" fillId="24" borderId="65" xfId="0" quotePrefix="1" applyNumberFormat="1" applyFont="1" applyFill="1" applyBorder="1" applyAlignment="1">
      <alignment horizontal="center" vertical="center" wrapText="1"/>
    </xf>
    <xf numFmtId="0" fontId="3" fillId="24" borderId="65" xfId="0" applyFont="1" applyFill="1" applyBorder="1" applyAlignment="1">
      <alignment horizontal="center" vertical="center" wrapText="1"/>
    </xf>
    <xf numFmtId="0" fontId="1" fillId="0" borderId="0" xfId="132" applyAlignment="1" applyProtection="1"/>
    <xf numFmtId="165" fontId="77" fillId="24" borderId="27" xfId="0" applyNumberFormat="1" applyFont="1" applyFill="1" applyBorder="1" applyAlignment="1">
      <alignment horizontal="center" vertical="center" wrapText="1"/>
    </xf>
    <xf numFmtId="0" fontId="79" fillId="24" borderId="27" xfId="0" applyFont="1" applyFill="1" applyBorder="1" applyAlignment="1">
      <alignment horizontal="center" vertical="center" wrapText="1"/>
    </xf>
    <xf numFmtId="165" fontId="77" fillId="24" borderId="27" xfId="0" quotePrefix="1" applyNumberFormat="1" applyFont="1" applyFill="1" applyBorder="1" applyAlignment="1">
      <alignment horizontal="center" vertical="center" wrapText="1"/>
    </xf>
    <xf numFmtId="0" fontId="77" fillId="24" borderId="27" xfId="0" applyFont="1" applyFill="1" applyBorder="1" applyAlignment="1">
      <alignment horizontal="center" vertical="center" wrapText="1"/>
    </xf>
    <xf numFmtId="0" fontId="96" fillId="62" borderId="0" xfId="131" applyFont="1" applyFill="1" applyBorder="1" applyAlignment="1" applyProtection="1"/>
    <xf numFmtId="15" fontId="79" fillId="24" borderId="27" xfId="0" applyNumberFormat="1" applyFont="1" applyFill="1" applyBorder="1" applyAlignment="1">
      <alignment horizontal="center" vertical="center" wrapText="1"/>
    </xf>
    <xf numFmtId="0" fontId="0" fillId="0" borderId="37" xfId="0" applyBorder="1" applyAlignment="1">
      <alignment horizontal="center" vertical="center" wrapText="1"/>
    </xf>
    <xf numFmtId="0" fontId="0" fillId="0" borderId="37" xfId="0" applyFont="1" applyBorder="1" applyAlignment="1">
      <alignment horizontal="center" vertical="center" wrapText="1"/>
    </xf>
    <xf numFmtId="0" fontId="0" fillId="0" borderId="0" xfId="0" applyFont="1"/>
    <xf numFmtId="0" fontId="35" fillId="24" borderId="69" xfId="0" applyFont="1" applyFill="1" applyBorder="1"/>
    <xf numFmtId="167" fontId="0" fillId="24" borderId="12" xfId="0" applyNumberFormat="1" applyFill="1" applyBorder="1"/>
    <xf numFmtId="167" fontId="0" fillId="24" borderId="70" xfId="0" applyNumberFormat="1" applyFill="1" applyBorder="1"/>
    <xf numFmtId="0" fontId="97" fillId="62" borderId="0" xfId="0" applyFont="1" applyFill="1" applyAlignment="1">
      <alignment horizontal="left" vertical="top" wrapText="1"/>
    </xf>
    <xf numFmtId="0" fontId="98" fillId="62" borderId="0" xfId="0" applyFont="1" applyFill="1" applyAlignment="1">
      <alignment horizontal="left" vertical="top" wrapText="1"/>
    </xf>
    <xf numFmtId="0" fontId="97" fillId="62" borderId="0" xfId="0" applyFont="1" applyFill="1" applyAlignment="1">
      <alignment wrapText="1"/>
    </xf>
    <xf numFmtId="0" fontId="99" fillId="62" borderId="0" xfId="0" applyFont="1" applyFill="1"/>
    <xf numFmtId="0" fontId="100" fillId="62" borderId="0" xfId="0" applyFont="1" applyFill="1" applyAlignment="1">
      <alignment vertical="center"/>
    </xf>
    <xf numFmtId="0" fontId="85" fillId="62" borderId="0" xfId="0" applyFont="1" applyFill="1"/>
    <xf numFmtId="0" fontId="23" fillId="60" borderId="0" xfId="0" applyFont="1" applyFill="1"/>
    <xf numFmtId="0" fontId="101" fillId="0" borderId="0" xfId="0" applyFont="1" applyFill="1"/>
    <xf numFmtId="0" fontId="102" fillId="0" borderId="0" xfId="0" applyFont="1" applyFill="1" applyBorder="1"/>
    <xf numFmtId="0" fontId="8" fillId="62" borderId="0" xfId="0" applyFont="1" applyFill="1"/>
    <xf numFmtId="0" fontId="18" fillId="62" borderId="71" xfId="0" applyFont="1" applyFill="1" applyBorder="1" applyAlignment="1">
      <alignment wrapText="1"/>
    </xf>
    <xf numFmtId="0" fontId="18" fillId="62" borderId="72" xfId="0" applyFont="1" applyFill="1" applyBorder="1" applyAlignment="1">
      <alignment wrapText="1"/>
    </xf>
    <xf numFmtId="0" fontId="18" fillId="62" borderId="73" xfId="0" applyFont="1" applyFill="1" applyBorder="1" applyAlignment="1"/>
    <xf numFmtId="0" fontId="18" fillId="62" borderId="74" xfId="0" applyFont="1" applyFill="1" applyBorder="1" applyAlignment="1">
      <alignment wrapText="1"/>
    </xf>
    <xf numFmtId="0" fontId="18" fillId="62" borderId="0" xfId="0" applyFont="1" applyFill="1" applyBorder="1" applyAlignment="1">
      <alignment wrapText="1"/>
    </xf>
    <xf numFmtId="0" fontId="18" fillId="62" borderId="75" xfId="0" applyFont="1" applyFill="1" applyBorder="1" applyAlignment="1"/>
    <xf numFmtId="0" fontId="0" fillId="62" borderId="0" xfId="0" applyFont="1" applyFill="1" applyAlignment="1">
      <alignment vertical="center"/>
    </xf>
    <xf numFmtId="0" fontId="18" fillId="62" borderId="74" xfId="0" applyFont="1" applyFill="1" applyBorder="1" applyAlignment="1"/>
    <xf numFmtId="0" fontId="18" fillId="62" borderId="0" xfId="0" applyFont="1" applyFill="1" applyBorder="1" applyAlignment="1"/>
    <xf numFmtId="0" fontId="8" fillId="62" borderId="0" xfId="0" applyFont="1" applyFill="1" applyAlignment="1"/>
    <xf numFmtId="0" fontId="18" fillId="62" borderId="76" xfId="0" applyFont="1" applyFill="1" applyBorder="1" applyAlignment="1">
      <alignment horizontal="center" vertical="center" wrapText="1"/>
    </xf>
    <xf numFmtId="0" fontId="103" fillId="62" borderId="0" xfId="0" applyFont="1" applyFill="1" applyAlignment="1">
      <alignment vertical="center"/>
    </xf>
    <xf numFmtId="0" fontId="21" fillId="64" borderId="76" xfId="0" applyFont="1" applyFill="1" applyBorder="1" applyAlignment="1">
      <alignment horizontal="center" vertical="center" wrapText="1"/>
    </xf>
    <xf numFmtId="0" fontId="80" fillId="62" borderId="0" xfId="0" applyFont="1" applyFill="1" applyAlignment="1">
      <alignment vertical="center"/>
    </xf>
    <xf numFmtId="0" fontId="16" fillId="65" borderId="0" xfId="0" applyFont="1" applyFill="1"/>
    <xf numFmtId="0" fontId="16" fillId="65" borderId="0" xfId="0" applyFont="1" applyFill="1" applyAlignment="1"/>
    <xf numFmtId="0" fontId="3" fillId="62" borderId="0" xfId="0" applyFont="1" applyFill="1"/>
    <xf numFmtId="0" fontId="107" fillId="62" borderId="0" xfId="0" applyFont="1" applyFill="1" applyAlignment="1"/>
    <xf numFmtId="0" fontId="16" fillId="62" borderId="0" xfId="0" applyFont="1" applyFill="1"/>
    <xf numFmtId="0" fontId="80" fillId="62" borderId="0" xfId="0" applyFont="1" applyFill="1"/>
    <xf numFmtId="0" fontId="18" fillId="62" borderId="0" xfId="0" applyFont="1" applyFill="1"/>
    <xf numFmtId="0" fontId="18" fillId="62" borderId="0" xfId="0" applyFont="1" applyFill="1" applyAlignment="1"/>
    <xf numFmtId="0" fontId="29" fillId="62" borderId="0" xfId="0" applyFont="1" applyFill="1"/>
    <xf numFmtId="0" fontId="108" fillId="62" borderId="0" xfId="0" applyFont="1" applyFill="1"/>
    <xf numFmtId="0" fontId="88" fillId="62" borderId="0" xfId="0" applyFont="1" applyFill="1" applyAlignment="1"/>
    <xf numFmtId="0" fontId="3" fillId="62" borderId="0" xfId="0" applyFont="1" applyFill="1" applyBorder="1" applyAlignment="1">
      <alignment horizontal="left" vertical="center" wrapText="1"/>
    </xf>
    <xf numFmtId="0" fontId="88" fillId="62" borderId="0" xfId="0" applyFont="1" applyFill="1"/>
    <xf numFmtId="0" fontId="109" fillId="62" borderId="0" xfId="0" applyFont="1" applyFill="1"/>
    <xf numFmtId="0" fontId="18" fillId="62" borderId="0" xfId="0" applyFont="1" applyFill="1" applyAlignment="1">
      <alignment vertical="center"/>
    </xf>
    <xf numFmtId="0" fontId="28" fillId="62" borderId="0" xfId="0" applyFont="1" applyFill="1"/>
    <xf numFmtId="0" fontId="0" fillId="25" borderId="0" xfId="0" applyFill="1"/>
    <xf numFmtId="0" fontId="23" fillId="24" borderId="0" xfId="0" applyFont="1" applyFill="1"/>
    <xf numFmtId="0" fontId="101" fillId="24" borderId="0" xfId="0" applyFont="1" applyFill="1"/>
    <xf numFmtId="0" fontId="22" fillId="62" borderId="0" xfId="0" applyFont="1" applyFill="1"/>
    <xf numFmtId="0" fontId="0" fillId="62" borderId="0" xfId="0" applyFill="1" applyBorder="1" applyAlignment="1">
      <alignment vertical="center"/>
    </xf>
    <xf numFmtId="0" fontId="4" fillId="62" borderId="14" xfId="0" applyFont="1" applyFill="1" applyBorder="1" applyAlignment="1">
      <alignment horizontal="center" wrapText="1"/>
    </xf>
    <xf numFmtId="0" fontId="28" fillId="62" borderId="0" xfId="0" applyFont="1" applyFill="1" applyAlignment="1">
      <alignment vertical="top"/>
    </xf>
    <xf numFmtId="0" fontId="27" fillId="62" borderId="0" xfId="0" applyFont="1" applyFill="1" applyAlignment="1"/>
    <xf numFmtId="0" fontId="110" fillId="62" borderId="0" xfId="0" applyFont="1" applyFill="1" applyBorder="1"/>
    <xf numFmtId="0" fontId="0" fillId="24" borderId="0" xfId="0" applyFont="1" applyFill="1" applyBorder="1"/>
    <xf numFmtId="0" fontId="0" fillId="24" borderId="0" xfId="0" applyFill="1" applyBorder="1"/>
    <xf numFmtId="0" fontId="24" fillId="24" borderId="0" xfId="0" applyFont="1" applyFill="1" applyBorder="1"/>
    <xf numFmtId="0" fontId="0" fillId="62" borderId="97" xfId="0" applyFill="1" applyBorder="1"/>
    <xf numFmtId="0" fontId="0" fillId="62" borderId="52" xfId="0" applyFill="1" applyBorder="1"/>
    <xf numFmtId="0" fontId="0" fillId="62" borderId="98" xfId="0" applyFill="1" applyBorder="1"/>
    <xf numFmtId="0" fontId="0" fillId="62" borderId="99" xfId="0" applyFill="1" applyBorder="1"/>
    <xf numFmtId="0" fontId="0" fillId="62" borderId="100" xfId="0" applyFill="1" applyBorder="1"/>
    <xf numFmtId="0" fontId="0" fillId="62" borderId="101" xfId="0" applyFill="1" applyBorder="1"/>
    <xf numFmtId="0" fontId="0" fillId="62" borderId="102" xfId="0" applyFill="1" applyBorder="1"/>
    <xf numFmtId="0" fontId="112" fillId="62" borderId="0" xfId="0" applyFont="1" applyFill="1" applyBorder="1"/>
    <xf numFmtId="0" fontId="0" fillId="24" borderId="103" xfId="0" applyFill="1" applyBorder="1"/>
    <xf numFmtId="0" fontId="0" fillId="24" borderId="104" xfId="0" applyFill="1" applyBorder="1"/>
    <xf numFmtId="0" fontId="0" fillId="24" borderId="105" xfId="0" applyFill="1" applyBorder="1"/>
    <xf numFmtId="0" fontId="0" fillId="24" borderId="106" xfId="0" applyFill="1" applyBorder="1"/>
    <xf numFmtId="0" fontId="0" fillId="24" borderId="107" xfId="0" applyFill="1" applyBorder="1"/>
    <xf numFmtId="0" fontId="18" fillId="0" borderId="10" xfId="0" applyFont="1" applyBorder="1" applyAlignment="1">
      <alignment horizontal="center" vertical="center" wrapText="1"/>
    </xf>
    <xf numFmtId="0" fontId="18" fillId="67" borderId="10" xfId="0" applyFont="1" applyFill="1" applyBorder="1" applyAlignment="1">
      <alignment horizontal="center" vertical="center" wrapText="1"/>
    </xf>
    <xf numFmtId="0" fontId="3" fillId="24" borderId="0" xfId="0" applyFont="1" applyFill="1" applyBorder="1"/>
    <xf numFmtId="0" fontId="3" fillId="0" borderId="10" xfId="0" applyFont="1" applyBorder="1" applyAlignment="1">
      <alignment horizontal="left" vertical="center" wrapText="1"/>
    </xf>
    <xf numFmtId="0" fontId="3" fillId="24" borderId="106" xfId="0" applyFont="1" applyFill="1" applyBorder="1"/>
    <xf numFmtId="0" fontId="3" fillId="67" borderId="10" xfId="0" applyFont="1" applyFill="1" applyBorder="1" applyAlignment="1">
      <alignment horizontal="left" vertical="center" wrapText="1"/>
    </xf>
    <xf numFmtId="0" fontId="3" fillId="24" borderId="107" xfId="0" applyFont="1" applyFill="1" applyBorder="1"/>
    <xf numFmtId="0" fontId="3" fillId="67" borderId="95" xfId="0" applyFont="1" applyFill="1" applyBorder="1" applyAlignment="1">
      <alignment horizontal="left" vertical="center" wrapText="1"/>
    </xf>
    <xf numFmtId="0" fontId="3" fillId="67" borderId="95" xfId="0" applyFont="1" applyFill="1" applyBorder="1" applyAlignment="1">
      <alignment horizontal="center" vertical="center" wrapText="1"/>
    </xf>
    <xf numFmtId="165" fontId="3" fillId="67" borderId="95" xfId="0" applyNumberFormat="1" applyFont="1" applyFill="1" applyBorder="1" applyAlignment="1">
      <alignment horizontal="center" vertical="center" wrapText="1"/>
    </xf>
    <xf numFmtId="0" fontId="3" fillId="0" borderId="95" xfId="0" applyFont="1" applyBorder="1" applyAlignment="1">
      <alignment horizontal="center" vertical="center" wrapText="1"/>
    </xf>
    <xf numFmtId="165" fontId="3" fillId="0" borderId="95" xfId="0" applyNumberFormat="1" applyFont="1" applyBorder="1" applyAlignment="1">
      <alignment horizontal="center" vertical="center" wrapText="1"/>
    </xf>
    <xf numFmtId="0" fontId="24" fillId="67" borderId="95" xfId="0" applyFont="1" applyFill="1" applyBorder="1" applyAlignment="1">
      <alignment vertical="center" wrapText="1"/>
    </xf>
    <xf numFmtId="9" fontId="3" fillId="67" borderId="10" xfId="0" applyNumberFormat="1" applyFont="1" applyFill="1" applyBorder="1" applyAlignment="1">
      <alignment horizontal="center" vertical="center" wrapText="1"/>
    </xf>
    <xf numFmtId="0" fontId="24" fillId="67" borderId="10" xfId="0" applyFont="1" applyFill="1" applyBorder="1" applyAlignment="1">
      <alignment horizontal="center" vertical="center" wrapText="1"/>
    </xf>
    <xf numFmtId="0" fontId="0" fillId="24" borderId="0" xfId="0" applyFill="1" applyBorder="1" applyAlignment="1"/>
    <xf numFmtId="0" fontId="3" fillId="67" borderId="20" xfId="0" applyFont="1" applyFill="1" applyBorder="1" applyAlignment="1">
      <alignment horizontal="center" vertical="center" wrapText="1"/>
    </xf>
    <xf numFmtId="0" fontId="3" fillId="67" borderId="20" xfId="0" applyFont="1" applyFill="1" applyBorder="1" applyAlignment="1">
      <alignment horizontal="left" vertical="center" wrapText="1"/>
    </xf>
    <xf numFmtId="0" fontId="0" fillId="24" borderId="112" xfId="0" applyFill="1" applyBorder="1"/>
    <xf numFmtId="0" fontId="0" fillId="24" borderId="113" xfId="0" applyFill="1" applyBorder="1"/>
    <xf numFmtId="0" fontId="0" fillId="24" borderId="114" xfId="0" applyFill="1" applyBorder="1"/>
    <xf numFmtId="0" fontId="0" fillId="62" borderId="115" xfId="0" applyFill="1" applyBorder="1"/>
    <xf numFmtId="0" fontId="0" fillId="62" borderId="116" xfId="0" applyFill="1" applyBorder="1"/>
    <xf numFmtId="0" fontId="0" fillId="62" borderId="117" xfId="0" applyFill="1" applyBorder="1"/>
    <xf numFmtId="0" fontId="0" fillId="62" borderId="118" xfId="0" applyFill="1" applyBorder="1"/>
    <xf numFmtId="0" fontId="0" fillId="62" borderId="119" xfId="0" applyFill="1" applyBorder="1"/>
    <xf numFmtId="0" fontId="0" fillId="62" borderId="120" xfId="0" applyFill="1" applyBorder="1"/>
    <xf numFmtId="0" fontId="0" fillId="62" borderId="121" xfId="0" applyFill="1" applyBorder="1"/>
    <xf numFmtId="0" fontId="0" fillId="62" borderId="122" xfId="0" applyFill="1" applyBorder="1"/>
    <xf numFmtId="0" fontId="0" fillId="62" borderId="126" xfId="0" applyFill="1" applyBorder="1"/>
    <xf numFmtId="0" fontId="0" fillId="62" borderId="119" xfId="0" applyFont="1" applyFill="1" applyBorder="1"/>
    <xf numFmtId="0" fontId="22" fillId="62" borderId="119" xfId="0" applyFont="1" applyFill="1" applyBorder="1" applyAlignment="1"/>
    <xf numFmtId="0" fontId="0" fillId="62" borderId="131" xfId="0" applyFill="1" applyBorder="1"/>
    <xf numFmtId="0" fontId="0" fillId="62" borderId="132" xfId="0" applyFill="1" applyBorder="1"/>
    <xf numFmtId="0" fontId="115" fillId="62" borderId="0" xfId="0" applyFont="1" applyFill="1" applyAlignment="1">
      <alignment vertical="top"/>
    </xf>
    <xf numFmtId="0" fontId="0" fillId="61" borderId="0" xfId="0" applyFill="1"/>
    <xf numFmtId="0" fontId="111" fillId="61" borderId="0" xfId="0" applyFont="1" applyFill="1"/>
    <xf numFmtId="0" fontId="74" fillId="62" borderId="0" xfId="0" applyFont="1" applyFill="1" applyAlignment="1"/>
    <xf numFmtId="0" fontId="81" fillId="62" borderId="37" xfId="0" applyFont="1" applyFill="1" applyBorder="1"/>
    <xf numFmtId="0" fontId="81" fillId="62" borderId="37" xfId="0" applyFont="1" applyFill="1" applyBorder="1" applyAlignment="1">
      <alignment horizontal="center"/>
    </xf>
    <xf numFmtId="0" fontId="0" fillId="62" borderId="37" xfId="0" applyFill="1" applyBorder="1"/>
    <xf numFmtId="0" fontId="0" fillId="62" borderId="37" xfId="0" applyFill="1" applyBorder="1" applyAlignment="1">
      <alignment horizontal="center"/>
    </xf>
    <xf numFmtId="0" fontId="59" fillId="62" borderId="0" xfId="0" applyFont="1" applyFill="1"/>
    <xf numFmtId="0" fontId="89" fillId="62" borderId="0" xfId="0" applyFont="1" applyFill="1"/>
    <xf numFmtId="0" fontId="75" fillId="62" borderId="0" xfId="0" applyFont="1" applyFill="1"/>
    <xf numFmtId="9" fontId="58" fillId="62" borderId="0" xfId="171" applyFont="1" applyFill="1"/>
    <xf numFmtId="0" fontId="18" fillId="62" borderId="37" xfId="0" applyFont="1" applyFill="1" applyBorder="1" applyAlignment="1">
      <alignment horizontal="center" vertical="center" wrapText="1"/>
    </xf>
    <xf numFmtId="0" fontId="22" fillId="24" borderId="0" xfId="0" applyFont="1" applyFill="1"/>
    <xf numFmtId="0" fontId="0" fillId="62" borderId="37" xfId="0" applyFill="1" applyBorder="1" applyAlignment="1">
      <alignment vertical="center"/>
    </xf>
    <xf numFmtId="0" fontId="0" fillId="62" borderId="0" xfId="0" applyFill="1" applyBorder="1" applyAlignment="1">
      <alignment vertical="top" wrapText="1"/>
    </xf>
    <xf numFmtId="0" fontId="116" fillId="62" borderId="0" xfId="0" applyFont="1" applyFill="1"/>
    <xf numFmtId="0" fontId="68" fillId="62" borderId="0" xfId="131" applyFill="1" applyBorder="1" applyAlignment="1" applyProtection="1">
      <alignment vertical="top"/>
    </xf>
    <xf numFmtId="0" fontId="4" fillId="62" borderId="85" xfId="0" applyFont="1" applyFill="1" applyBorder="1" applyAlignment="1">
      <alignment horizontal="center" wrapText="1"/>
    </xf>
    <xf numFmtId="0" fontId="0" fillId="62" borderId="137" xfId="0" applyFill="1" applyBorder="1"/>
    <xf numFmtId="0" fontId="0" fillId="62" borderId="138" xfId="0" applyFill="1" applyBorder="1"/>
    <xf numFmtId="0" fontId="2" fillId="67" borderId="10" xfId="0" applyFont="1" applyFill="1" applyBorder="1" applyAlignment="1">
      <alignment horizontal="center" vertical="center" wrapText="1"/>
    </xf>
    <xf numFmtId="0" fontId="24" fillId="67" borderId="95" xfId="0" applyFont="1" applyFill="1" applyBorder="1" applyAlignment="1">
      <alignment horizontal="center" vertical="center" wrapText="1"/>
    </xf>
    <xf numFmtId="0" fontId="0" fillId="62" borderId="107" xfId="0" applyFill="1" applyBorder="1"/>
    <xf numFmtId="0" fontId="3" fillId="0" borderId="21" xfId="0" applyFont="1" applyBorder="1" applyAlignment="1">
      <alignment horizontal="center" vertical="center" wrapText="1"/>
    </xf>
    <xf numFmtId="0" fontId="3" fillId="0" borderId="24" xfId="0" applyFont="1" applyBorder="1" applyAlignment="1">
      <alignment horizontal="center" vertical="center" wrapText="1"/>
    </xf>
    <xf numFmtId="0" fontId="3" fillId="67" borderId="21" xfId="0" applyFont="1" applyFill="1" applyBorder="1" applyAlignment="1">
      <alignment horizontal="left" vertical="center" wrapText="1"/>
    </xf>
    <xf numFmtId="0" fontId="15" fillId="69" borderId="95" xfId="0" applyFont="1" applyFill="1" applyBorder="1" applyAlignment="1">
      <alignment horizontal="center" vertical="center" wrapText="1"/>
    </xf>
    <xf numFmtId="0" fontId="3" fillId="62" borderId="95" xfId="0" applyFont="1" applyFill="1" applyBorder="1" applyAlignment="1">
      <alignment horizontal="left" vertical="center" wrapText="1"/>
    </xf>
    <xf numFmtId="0" fontId="3" fillId="62" borderId="95" xfId="0" applyFont="1" applyFill="1" applyBorder="1" applyAlignment="1">
      <alignment horizontal="center" vertical="center" wrapText="1"/>
    </xf>
    <xf numFmtId="0" fontId="80" fillId="0" borderId="145" xfId="0" applyFont="1" applyBorder="1" applyAlignment="1">
      <alignment horizontal="center" vertical="center"/>
    </xf>
    <xf numFmtId="0" fontId="80" fillId="0" borderId="147" xfId="0" applyFont="1" applyBorder="1" applyAlignment="1">
      <alignment horizontal="center" vertical="center"/>
    </xf>
    <xf numFmtId="0" fontId="80" fillId="0" borderId="150" xfId="0" applyFont="1" applyBorder="1" applyAlignment="1">
      <alignment horizontal="center" vertical="center"/>
    </xf>
    <xf numFmtId="0" fontId="80" fillId="0" borderId="154" xfId="0" applyFont="1" applyFill="1" applyBorder="1" applyAlignment="1">
      <alignment horizontal="center" vertical="center" wrapText="1"/>
    </xf>
    <xf numFmtId="0" fontId="80" fillId="0" borderId="153" xfId="0" applyFont="1" applyFill="1" applyBorder="1" applyAlignment="1">
      <alignment horizontal="center" vertical="center" wrapText="1"/>
    </xf>
    <xf numFmtId="0" fontId="80" fillId="0" borderId="156" xfId="0" applyFont="1" applyFill="1" applyBorder="1" applyAlignment="1">
      <alignment horizontal="center" vertical="center" wrapText="1"/>
    </xf>
    <xf numFmtId="0" fontId="80" fillId="0" borderId="157" xfId="0" applyFont="1" applyFill="1" applyBorder="1" applyAlignment="1">
      <alignment horizontal="center" vertical="center" wrapText="1"/>
    </xf>
    <xf numFmtId="0" fontId="80" fillId="0" borderId="158" xfId="0" applyFont="1" applyBorder="1" applyAlignment="1">
      <alignment horizontal="center" vertical="center"/>
    </xf>
    <xf numFmtId="0" fontId="80" fillId="0" borderId="145" xfId="0" applyFont="1" applyBorder="1" applyAlignment="1">
      <alignment horizontal="center" vertical="center" wrapText="1"/>
    </xf>
    <xf numFmtId="0" fontId="80" fillId="0" borderId="147" xfId="0" applyFont="1" applyBorder="1" applyAlignment="1">
      <alignment horizontal="center" vertical="center" wrapText="1"/>
    </xf>
    <xf numFmtId="0" fontId="117" fillId="0" borderId="144" xfId="0" applyFont="1" applyBorder="1" applyAlignment="1">
      <alignment horizontal="center" vertical="center"/>
    </xf>
    <xf numFmtId="0" fontId="117" fillId="0" borderId="148" xfId="0" applyFont="1" applyBorder="1" applyAlignment="1">
      <alignment horizontal="center" vertical="center"/>
    </xf>
    <xf numFmtId="0" fontId="4" fillId="62" borderId="162" xfId="0" applyFont="1" applyFill="1" applyBorder="1" applyAlignment="1">
      <alignment horizontal="center" wrapText="1"/>
    </xf>
    <xf numFmtId="0" fontId="4" fillId="62" borderId="169" xfId="0" applyFont="1" applyFill="1" applyBorder="1" applyAlignment="1">
      <alignment horizontal="center" wrapText="1"/>
    </xf>
    <xf numFmtId="0" fontId="0" fillId="62" borderId="170" xfId="0" applyFill="1" applyBorder="1"/>
    <xf numFmtId="0" fontId="0" fillId="62" borderId="171" xfId="0" applyFill="1" applyBorder="1"/>
    <xf numFmtId="0" fontId="4" fillId="62" borderId="173" xfId="0" applyFont="1" applyFill="1" applyBorder="1" applyAlignment="1">
      <alignment horizontal="center" wrapText="1"/>
    </xf>
    <xf numFmtId="0" fontId="21" fillId="27" borderId="163" xfId="0" applyFont="1" applyFill="1" applyBorder="1" applyAlignment="1">
      <alignment horizontal="center" vertical="center"/>
    </xf>
    <xf numFmtId="0" fontId="21" fillId="27" borderId="164" xfId="0" applyFont="1" applyFill="1" applyBorder="1" applyAlignment="1">
      <alignment horizontal="center" vertical="center" wrapText="1"/>
    </xf>
    <xf numFmtId="0" fontId="21" fillId="27" borderId="165" xfId="0" applyFont="1" applyFill="1" applyBorder="1" applyAlignment="1">
      <alignment horizontal="center" vertical="center" wrapText="1"/>
    </xf>
    <xf numFmtId="0" fontId="25" fillId="62" borderId="10" xfId="0" applyFont="1" applyFill="1" applyBorder="1" applyAlignment="1">
      <alignment horizontal="center" vertical="center" wrapText="1"/>
    </xf>
    <xf numFmtId="0" fontId="25" fillId="62" borderId="10" xfId="0" applyFont="1" applyFill="1" applyBorder="1" applyAlignment="1">
      <alignment horizontal="center" vertical="center"/>
    </xf>
    <xf numFmtId="0" fontId="0" fillId="62" borderId="85" xfId="0" applyFill="1" applyBorder="1" applyAlignment="1">
      <alignment vertical="center"/>
    </xf>
    <xf numFmtId="0" fontId="4" fillId="62" borderId="195" xfId="0" applyFont="1" applyFill="1" applyBorder="1" applyAlignment="1">
      <alignment horizontal="center" vertical="center" wrapText="1"/>
    </xf>
    <xf numFmtId="0" fontId="4" fillId="62" borderId="21" xfId="0" applyFont="1" applyFill="1" applyBorder="1" applyAlignment="1">
      <alignment horizontal="center" vertical="center" wrapText="1"/>
    </xf>
    <xf numFmtId="0" fontId="4" fillId="62" borderId="180" xfId="0" applyFont="1" applyFill="1" applyBorder="1" applyAlignment="1">
      <alignment horizontal="center" vertical="center" wrapText="1"/>
    </xf>
    <xf numFmtId="0" fontId="4" fillId="62" borderId="181" xfId="0" applyFont="1" applyFill="1" applyBorder="1" applyAlignment="1">
      <alignment horizontal="center" vertical="center" wrapText="1"/>
    </xf>
    <xf numFmtId="0" fontId="4" fillId="62" borderId="177" xfId="0" applyFont="1" applyFill="1" applyBorder="1" applyAlignment="1">
      <alignment horizontal="center" vertical="center" wrapText="1"/>
    </xf>
    <xf numFmtId="0" fontId="4" fillId="62" borderId="178" xfId="0" applyFont="1" applyFill="1" applyBorder="1" applyAlignment="1">
      <alignment horizontal="center" vertical="center" wrapText="1"/>
    </xf>
    <xf numFmtId="0" fontId="15" fillId="27" borderId="194" xfId="0" applyFont="1" applyFill="1" applyBorder="1"/>
    <xf numFmtId="0" fontId="4" fillId="62" borderId="12" xfId="0" applyFont="1" applyFill="1" applyBorder="1" applyAlignment="1">
      <alignment horizontal="center" vertical="center" wrapText="1"/>
    </xf>
    <xf numFmtId="0" fontId="0" fillId="62" borderId="84" xfId="0" applyFill="1" applyBorder="1" applyAlignment="1">
      <alignment vertical="center"/>
    </xf>
    <xf numFmtId="0" fontId="106" fillId="27" borderId="192" xfId="0" applyFont="1" applyFill="1" applyBorder="1" applyAlignment="1">
      <alignment horizontal="center" vertical="center"/>
    </xf>
    <xf numFmtId="0" fontId="106" fillId="27" borderId="193" xfId="0" applyFont="1" applyFill="1" applyBorder="1" applyAlignment="1">
      <alignment horizontal="center" vertical="center"/>
    </xf>
    <xf numFmtId="0" fontId="106" fillId="27" borderId="193" xfId="0" applyFont="1" applyFill="1" applyBorder="1" applyAlignment="1">
      <alignment horizontal="center" vertical="center" wrapText="1"/>
    </xf>
    <xf numFmtId="0" fontId="106" fillId="27" borderId="194" xfId="0" applyFont="1" applyFill="1" applyBorder="1" applyAlignment="1">
      <alignment horizontal="center" vertical="center" wrapText="1"/>
    </xf>
    <xf numFmtId="0" fontId="18" fillId="62" borderId="188" xfId="0" applyFont="1" applyFill="1" applyBorder="1" applyAlignment="1">
      <alignment horizontal="center" vertical="center" wrapText="1"/>
    </xf>
    <xf numFmtId="0" fontId="18" fillId="62" borderId="189" xfId="0" applyFont="1" applyFill="1" applyBorder="1" applyAlignment="1">
      <alignment horizontal="center" vertical="center" wrapText="1"/>
    </xf>
    <xf numFmtId="0" fontId="105" fillId="62" borderId="185" xfId="0" applyFont="1" applyFill="1" applyBorder="1" applyAlignment="1">
      <alignment wrapText="1"/>
    </xf>
    <xf numFmtId="0" fontId="105" fillId="62" borderId="187" xfId="0" applyFont="1" applyFill="1" applyBorder="1" applyAlignment="1">
      <alignment wrapText="1"/>
    </xf>
    <xf numFmtId="0" fontId="105" fillId="62" borderId="186" xfId="0" applyFont="1" applyFill="1" applyBorder="1" applyAlignment="1">
      <alignment vertical="center" wrapText="1"/>
    </xf>
    <xf numFmtId="0" fontId="105" fillId="62" borderId="189" xfId="0" applyFont="1" applyFill="1" applyBorder="1" applyAlignment="1">
      <alignment vertical="center" wrapText="1"/>
    </xf>
    <xf numFmtId="0" fontId="105" fillId="62" borderId="186" xfId="0" applyFont="1" applyFill="1" applyBorder="1" applyAlignment="1">
      <alignment horizontal="center" vertical="center" wrapText="1"/>
    </xf>
    <xf numFmtId="0" fontId="105" fillId="62" borderId="189" xfId="0" applyFont="1" applyFill="1" applyBorder="1" applyAlignment="1">
      <alignment horizontal="center" vertical="center" wrapText="1"/>
    </xf>
    <xf numFmtId="0" fontId="106" fillId="27" borderId="190" xfId="0" applyFont="1" applyFill="1" applyBorder="1" applyAlignment="1">
      <alignment horizontal="center" vertical="center" wrapText="1"/>
    </xf>
    <xf numFmtId="0" fontId="106" fillId="27" borderId="96" xfId="0" applyFont="1" applyFill="1" applyBorder="1" applyAlignment="1">
      <alignment horizontal="center" vertical="center" wrapText="1"/>
    </xf>
    <xf numFmtId="0" fontId="106" fillId="27" borderId="191" xfId="0" applyFont="1" applyFill="1" applyBorder="1" applyAlignment="1">
      <alignment horizontal="center" vertical="center" wrapText="1"/>
    </xf>
    <xf numFmtId="0" fontId="106" fillId="27" borderId="163" xfId="0" applyFont="1" applyFill="1" applyBorder="1" applyAlignment="1">
      <alignment horizontal="center" vertical="top" wrapText="1"/>
    </xf>
    <xf numFmtId="0" fontId="106" fillId="27" borderId="164" xfId="0" applyFont="1" applyFill="1" applyBorder="1" applyAlignment="1">
      <alignment horizontal="center" vertical="top" wrapText="1"/>
    </xf>
    <xf numFmtId="0" fontId="106" fillId="27" borderId="165" xfId="0" applyFont="1" applyFill="1" applyBorder="1" applyAlignment="1">
      <alignment horizontal="center" vertical="top" wrapText="1"/>
    </xf>
    <xf numFmtId="0" fontId="105" fillId="0" borderId="199" xfId="0" applyFont="1" applyBorder="1" applyAlignment="1">
      <alignment horizontal="center" vertical="center" wrapText="1"/>
    </xf>
    <xf numFmtId="0" fontId="105" fillId="0" borderId="96" xfId="0" applyFont="1" applyBorder="1" applyAlignment="1">
      <alignment horizontal="center" vertical="center" wrapText="1"/>
    </xf>
    <xf numFmtId="0" fontId="105" fillId="0" borderId="191" xfId="0" applyFont="1" applyBorder="1" applyAlignment="1">
      <alignment horizontal="center" vertical="center" wrapText="1"/>
    </xf>
    <xf numFmtId="0" fontId="105" fillId="62" borderId="190" xfId="0" applyFont="1" applyFill="1" applyBorder="1" applyAlignment="1">
      <alignment horizontal="left" vertical="center" wrapText="1"/>
    </xf>
    <xf numFmtId="0" fontId="105" fillId="62" borderId="200" xfId="0" applyFont="1" applyFill="1" applyBorder="1" applyAlignment="1">
      <alignment horizontal="left" vertical="center" wrapText="1"/>
    </xf>
    <xf numFmtId="0" fontId="33" fillId="62" borderId="163" xfId="0" applyFont="1" applyFill="1" applyBorder="1" applyAlignment="1">
      <alignment horizontal="center" vertical="center" wrapText="1"/>
    </xf>
    <xf numFmtId="0" fontId="33" fillId="62" borderId="165" xfId="0" applyFont="1" applyFill="1" applyBorder="1" applyAlignment="1">
      <alignment horizontal="center" vertical="center" wrapText="1"/>
    </xf>
    <xf numFmtId="0" fontId="106" fillId="65" borderId="79" xfId="0" applyFont="1" applyFill="1" applyBorder="1" applyAlignment="1">
      <alignment horizontal="center" vertical="center" wrapText="1"/>
    </xf>
    <xf numFmtId="0" fontId="105" fillId="62" borderId="79" xfId="0" applyFont="1" applyFill="1" applyBorder="1" applyAlignment="1">
      <alignment horizontal="center" vertical="center" wrapText="1"/>
    </xf>
    <xf numFmtId="0" fontId="3" fillId="62" borderId="79" xfId="0" applyFont="1" applyFill="1" applyBorder="1" applyAlignment="1">
      <alignment horizontal="center" vertical="center" wrapText="1"/>
    </xf>
    <xf numFmtId="0" fontId="20" fillId="62" borderId="79" xfId="0" applyFont="1" applyFill="1" applyBorder="1" applyAlignment="1">
      <alignment horizontal="center" vertical="center" wrapText="1"/>
    </xf>
    <xf numFmtId="0" fontId="25" fillId="62" borderId="79" xfId="0" applyFont="1" applyFill="1" applyBorder="1" applyAlignment="1">
      <alignment horizontal="center" vertical="center" wrapText="1"/>
    </xf>
    <xf numFmtId="0" fontId="76" fillId="59" borderId="37" xfId="0" applyFont="1" applyFill="1" applyBorder="1" applyAlignment="1">
      <alignment horizontal="center" vertical="center" wrapText="1"/>
    </xf>
    <xf numFmtId="0" fontId="0" fillId="62" borderId="0" xfId="0" applyFont="1" applyFill="1"/>
    <xf numFmtId="0" fontId="0" fillId="62" borderId="0" xfId="0" applyFill="1"/>
    <xf numFmtId="0" fontId="16" fillId="27" borderId="192" xfId="0" applyFont="1" applyFill="1" applyBorder="1" applyAlignment="1">
      <alignment horizontal="center" vertical="center"/>
    </xf>
    <xf numFmtId="0" fontId="3" fillId="62" borderId="0" xfId="0" applyFont="1" applyFill="1" applyAlignment="1">
      <alignment vertical="center"/>
    </xf>
    <xf numFmtId="0" fontId="3" fillId="0" borderId="0" xfId="0" applyFont="1" applyAlignment="1">
      <alignment vertical="center"/>
    </xf>
    <xf numFmtId="0" fontId="3" fillId="0" borderId="0" xfId="0" applyFont="1"/>
    <xf numFmtId="0" fontId="3" fillId="0" borderId="37" xfId="0" applyFont="1" applyBorder="1" applyAlignment="1">
      <alignment horizontal="center" vertical="center" wrapText="1"/>
    </xf>
    <xf numFmtId="15" fontId="3" fillId="0" borderId="37" xfId="0" quotePrefix="1" applyNumberFormat="1" applyFont="1" applyBorder="1" applyAlignment="1">
      <alignment horizontal="center" vertical="center" wrapText="1"/>
    </xf>
    <xf numFmtId="0" fontId="2" fillId="0" borderId="37" xfId="0" applyFont="1" applyBorder="1" applyAlignment="1">
      <alignment horizontal="center" vertical="center" wrapText="1"/>
    </xf>
    <xf numFmtId="15" fontId="3" fillId="0" borderId="37" xfId="0" applyNumberFormat="1" applyFont="1" applyBorder="1" applyAlignment="1">
      <alignment horizontal="center" vertical="center" wrapText="1"/>
    </xf>
    <xf numFmtId="0" fontId="3" fillId="0" borderId="37" xfId="0" applyFont="1" applyBorder="1" applyAlignment="1">
      <alignment horizontal="center" vertical="center"/>
    </xf>
    <xf numFmtId="0" fontId="3" fillId="0" borderId="0" xfId="0" applyFont="1" applyBorder="1" applyAlignment="1">
      <alignment horizontal="center" vertical="center" wrapText="1"/>
    </xf>
    <xf numFmtId="15" fontId="3" fillId="0" borderId="0" xfId="0" applyNumberFormat="1" applyFont="1" applyBorder="1" applyAlignment="1">
      <alignment horizontal="center" vertical="center" wrapText="1"/>
    </xf>
    <xf numFmtId="0" fontId="3" fillId="0" borderId="0" xfId="0" applyFont="1" applyBorder="1" applyAlignment="1">
      <alignment horizontal="center" vertical="center"/>
    </xf>
    <xf numFmtId="0" fontId="74" fillId="59" borderId="37" xfId="0" applyFont="1" applyFill="1" applyBorder="1" applyAlignment="1">
      <alignment horizontal="center" vertical="center"/>
    </xf>
    <xf numFmtId="0" fontId="0" fillId="62" borderId="0" xfId="0" applyFont="1" applyFill="1"/>
    <xf numFmtId="0" fontId="0" fillId="0" borderId="0" xfId="0" applyFont="1" applyBorder="1"/>
    <xf numFmtId="0" fontId="119" fillId="0" borderId="0" xfId="0" applyFont="1" applyFill="1" applyBorder="1" applyAlignment="1">
      <alignment vertical="center"/>
    </xf>
    <xf numFmtId="0" fontId="0" fillId="0" borderId="0" xfId="0" applyFont="1" applyFill="1" applyBorder="1" applyAlignment="1">
      <alignment vertical="center"/>
    </xf>
    <xf numFmtId="0" fontId="119" fillId="0" borderId="0" xfId="0" applyFont="1" applyFill="1" applyBorder="1" applyAlignment="1"/>
    <xf numFmtId="0" fontId="120" fillId="0" borderId="0" xfId="0" applyFont="1" applyBorder="1"/>
    <xf numFmtId="0" fontId="22" fillId="0" borderId="0" xfId="0" applyFont="1" applyFill="1" applyBorder="1" applyAlignment="1"/>
    <xf numFmtId="0" fontId="0" fillId="0" borderId="37" xfId="0" applyFont="1" applyBorder="1" applyAlignment="1">
      <alignment horizontal="center"/>
    </xf>
    <xf numFmtId="0" fontId="0" fillId="0" borderId="0" xfId="0" applyFont="1" applyBorder="1" applyAlignment="1"/>
    <xf numFmtId="0" fontId="0" fillId="0" borderId="37" xfId="0" applyFont="1" applyBorder="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vertical="center"/>
    </xf>
    <xf numFmtId="0" fontId="0" fillId="0" borderId="0" xfId="0" applyFont="1" applyFill="1" applyBorder="1" applyAlignment="1"/>
    <xf numFmtId="0" fontId="0" fillId="0" borderId="0" xfId="0" applyFont="1" applyBorder="1" applyAlignment="1">
      <alignment horizontal="center"/>
    </xf>
    <xf numFmtId="0" fontId="78" fillId="60" borderId="0" xfId="0" applyFont="1" applyFill="1"/>
    <xf numFmtId="0" fontId="0" fillId="60" borderId="0" xfId="0" applyFont="1" applyFill="1"/>
    <xf numFmtId="0" fontId="122" fillId="62" borderId="37" xfId="0" applyFont="1" applyFill="1" applyBorder="1" applyAlignment="1">
      <alignment horizontal="center" vertical="center" wrapText="1"/>
    </xf>
    <xf numFmtId="0" fontId="122" fillId="59" borderId="37" xfId="0" applyFont="1" applyFill="1" applyBorder="1" applyAlignment="1">
      <alignment horizontal="center" vertical="center" wrapText="1"/>
    </xf>
    <xf numFmtId="0" fontId="16" fillId="0" borderId="0" xfId="0" applyFont="1"/>
    <xf numFmtId="168" fontId="78" fillId="0" borderId="37" xfId="174" applyNumberFormat="1" applyFont="1" applyFill="1" applyBorder="1"/>
    <xf numFmtId="10" fontId="78" fillId="59" borderId="37" xfId="161" applyNumberFormat="1" applyFont="1" applyFill="1" applyBorder="1" applyAlignment="1">
      <alignment horizontal="right"/>
    </xf>
    <xf numFmtId="168" fontId="0" fillId="0" borderId="0" xfId="0" applyNumberFormat="1" applyFont="1"/>
    <xf numFmtId="168" fontId="76" fillId="0" borderId="37" xfId="174" applyNumberFormat="1" applyFont="1" applyFill="1" applyBorder="1"/>
    <xf numFmtId="10" fontId="76" fillId="59" borderId="37" xfId="161" applyNumberFormat="1" applyFont="1" applyFill="1" applyBorder="1" applyAlignment="1">
      <alignment horizontal="right"/>
    </xf>
    <xf numFmtId="168" fontId="78" fillId="0" borderId="0" xfId="0" applyNumberFormat="1" applyFont="1"/>
    <xf numFmtId="168" fontId="89" fillId="0" borderId="0" xfId="0" applyNumberFormat="1" applyFont="1"/>
    <xf numFmtId="0" fontId="0" fillId="0" borderId="0" xfId="0" applyFont="1" applyAlignment="1"/>
    <xf numFmtId="0" fontId="59" fillId="0" borderId="0" xfId="0" applyFont="1"/>
    <xf numFmtId="2" fontId="59" fillId="0" borderId="0" xfId="0" applyNumberFormat="1" applyFont="1"/>
    <xf numFmtId="10" fontId="16" fillId="0" borderId="0" xfId="161" applyNumberFormat="1" applyFont="1"/>
    <xf numFmtId="3" fontId="17" fillId="24" borderId="49" xfId="0" applyNumberFormat="1" applyFont="1" applyFill="1" applyBorder="1" applyAlignment="1">
      <alignment horizontal="center" wrapText="1"/>
    </xf>
    <xf numFmtId="0" fontId="17" fillId="24" borderId="49" xfId="0" quotePrefix="1" applyFont="1" applyFill="1" applyBorder="1" applyAlignment="1">
      <alignment horizontal="center" wrapText="1"/>
    </xf>
    <xf numFmtId="0" fontId="17" fillId="63" borderId="49" xfId="0" quotePrefix="1" applyFont="1" applyFill="1" applyBorder="1" applyAlignment="1">
      <alignment horizontal="center" wrapText="1"/>
    </xf>
    <xf numFmtId="3" fontId="18" fillId="24" borderId="37" xfId="0" applyNumberFormat="1" applyFont="1" applyFill="1" applyBorder="1" applyAlignment="1">
      <alignment horizontal="center"/>
    </xf>
    <xf numFmtId="3" fontId="18" fillId="63" borderId="37" xfId="0" applyNumberFormat="1" applyFont="1" applyFill="1" applyBorder="1" applyAlignment="1">
      <alignment horizontal="center"/>
    </xf>
    <xf numFmtId="4" fontId="18" fillId="24" borderId="37" xfId="0" applyNumberFormat="1" applyFont="1" applyFill="1" applyBorder="1" applyAlignment="1">
      <alignment horizontal="center"/>
    </xf>
    <xf numFmtId="2" fontId="18" fillId="24" borderId="37" xfId="161" applyNumberFormat="1" applyFont="1" applyFill="1" applyBorder="1" applyAlignment="1">
      <alignment horizontal="center"/>
    </xf>
    <xf numFmtId="2" fontId="18" fillId="63" borderId="37" xfId="161" applyNumberFormat="1" applyFont="1" applyFill="1" applyBorder="1" applyAlignment="1">
      <alignment horizontal="center"/>
    </xf>
    <xf numFmtId="0" fontId="123" fillId="0" borderId="0" xfId="0" applyFont="1"/>
    <xf numFmtId="10" fontId="89" fillId="0" borderId="0" xfId="161" applyNumberFormat="1" applyFont="1"/>
    <xf numFmtId="9" fontId="89" fillId="0" borderId="0" xfId="161" applyFont="1"/>
    <xf numFmtId="0" fontId="75" fillId="0" borderId="0" xfId="0" applyFont="1"/>
    <xf numFmtId="10" fontId="91" fillId="0" borderId="0" xfId="161" applyNumberFormat="1" applyFont="1"/>
    <xf numFmtId="3" fontId="59" fillId="0" borderId="0" xfId="0" applyNumberFormat="1" applyFont="1"/>
    <xf numFmtId="0" fontId="2" fillId="24" borderId="37" xfId="0" quotePrefix="1" applyFont="1" applyFill="1" applyBorder="1" applyAlignment="1">
      <alignment horizontal="center" wrapText="1"/>
    </xf>
    <xf numFmtId="3" fontId="3" fillId="24" borderId="37" xfId="0" applyNumberFormat="1" applyFont="1" applyFill="1" applyBorder="1" applyAlignment="1">
      <alignment horizontal="center" wrapText="1"/>
    </xf>
    <xf numFmtId="0" fontId="3" fillId="63" borderId="37" xfId="0" applyFont="1" applyFill="1" applyBorder="1" applyAlignment="1">
      <alignment horizontal="center" vertical="center"/>
    </xf>
    <xf numFmtId="3" fontId="3" fillId="24" borderId="37" xfId="0" applyNumberFormat="1" applyFont="1" applyFill="1" applyBorder="1" applyAlignment="1">
      <alignment horizontal="center"/>
    </xf>
    <xf numFmtId="4" fontId="3" fillId="0" borderId="37" xfId="0" applyNumberFormat="1" applyFont="1" applyBorder="1" applyAlignment="1">
      <alignment horizontal="center" vertical="center"/>
    </xf>
    <xf numFmtId="10" fontId="59" fillId="0" borderId="0" xfId="161" applyNumberFormat="1" applyFont="1"/>
    <xf numFmtId="9" fontId="59" fillId="0" borderId="0" xfId="161" applyFont="1"/>
    <xf numFmtId="3" fontId="0" fillId="0" borderId="0" xfId="0" applyNumberFormat="1" applyFont="1"/>
    <xf numFmtId="0" fontId="74" fillId="60" borderId="0" xfId="0" applyFont="1" applyFill="1"/>
    <xf numFmtId="0" fontId="81" fillId="0" borderId="0" xfId="0" applyFont="1"/>
    <xf numFmtId="3" fontId="2" fillId="24" borderId="37" xfId="0" applyNumberFormat="1" applyFont="1" applyFill="1" applyBorder="1" applyAlignment="1">
      <alignment horizontal="center" wrapText="1"/>
    </xf>
    <xf numFmtId="0" fontId="2" fillId="24" borderId="37" xfId="0" applyFont="1" applyFill="1" applyBorder="1" applyAlignment="1">
      <alignment horizontal="center" wrapText="1"/>
    </xf>
    <xf numFmtId="3" fontId="3" fillId="24" borderId="37" xfId="0" applyNumberFormat="1" applyFont="1" applyFill="1" applyBorder="1" applyAlignment="1">
      <alignment horizontal="center" vertical="center" wrapText="1"/>
    </xf>
    <xf numFmtId="3" fontId="3" fillId="24" borderId="37" xfId="0" applyNumberFormat="1" applyFont="1" applyFill="1" applyBorder="1" applyAlignment="1">
      <alignment horizontal="center" vertical="center"/>
    </xf>
    <xf numFmtId="4" fontId="3" fillId="24" borderId="37" xfId="0" applyNumberFormat="1" applyFont="1" applyFill="1" applyBorder="1" applyAlignment="1">
      <alignment horizontal="center" vertical="center"/>
    </xf>
    <xf numFmtId="9" fontId="16" fillId="0" borderId="0" xfId="161" applyFont="1"/>
    <xf numFmtId="2" fontId="0" fillId="0" borderId="0" xfId="0" applyNumberFormat="1" applyFont="1"/>
    <xf numFmtId="10" fontId="0" fillId="0" borderId="0" xfId="161" applyNumberFormat="1" applyFont="1"/>
    <xf numFmtId="9" fontId="0" fillId="0" borderId="0" xfId="161" applyFont="1"/>
    <xf numFmtId="0" fontId="76" fillId="60" borderId="0" xfId="0" applyFont="1" applyFill="1" applyAlignment="1"/>
    <xf numFmtId="4" fontId="22" fillId="0" borderId="0" xfId="0" applyNumberFormat="1" applyFont="1" applyBorder="1" applyAlignment="1">
      <alignment horizontal="right" vertical="center"/>
    </xf>
    <xf numFmtId="0" fontId="22" fillId="0" borderId="0" xfId="0" applyFont="1" applyBorder="1" applyAlignment="1"/>
    <xf numFmtId="4" fontId="22" fillId="0" borderId="0" xfId="0" applyNumberFormat="1" applyFont="1" applyBorder="1" applyAlignment="1">
      <alignment horizontal="right"/>
    </xf>
    <xf numFmtId="0" fontId="17" fillId="24" borderId="37" xfId="0" quotePrefix="1" applyFont="1" applyFill="1" applyBorder="1" applyAlignment="1">
      <alignment horizontal="center"/>
    </xf>
    <xf numFmtId="0" fontId="18" fillId="24" borderId="50" xfId="0" applyFont="1" applyFill="1" applyBorder="1" applyAlignment="1">
      <alignment horizontal="left" vertical="center"/>
    </xf>
    <xf numFmtId="0" fontId="18" fillId="24" borderId="50" xfId="0" applyFont="1" applyFill="1" applyBorder="1"/>
    <xf numFmtId="0" fontId="18" fillId="24" borderId="37" xfId="0" applyFont="1" applyFill="1" applyBorder="1" applyAlignment="1">
      <alignment horizontal="center"/>
    </xf>
    <xf numFmtId="3" fontId="18" fillId="24" borderId="38" xfId="0" applyNumberFormat="1" applyFont="1" applyFill="1" applyBorder="1" applyAlignment="1">
      <alignment wrapText="1"/>
    </xf>
    <xf numFmtId="3" fontId="18" fillId="24" borderId="40" xfId="0" applyNumberFormat="1" applyFont="1" applyFill="1" applyBorder="1" applyAlignment="1">
      <alignment wrapText="1"/>
    </xf>
    <xf numFmtId="10" fontId="18" fillId="0" borderId="40" xfId="161" applyNumberFormat="1" applyFont="1" applyBorder="1" applyAlignment="1">
      <alignment horizontal="center"/>
    </xf>
    <xf numFmtId="10" fontId="18" fillId="0" borderId="37" xfId="161" applyNumberFormat="1" applyFont="1" applyBorder="1" applyAlignment="1">
      <alignment horizontal="center"/>
    </xf>
    <xf numFmtId="10" fontId="0" fillId="0" borderId="0" xfId="0" applyNumberFormat="1" applyFont="1"/>
    <xf numFmtId="10" fontId="59" fillId="0" borderId="0" xfId="0" applyNumberFormat="1" applyFont="1"/>
    <xf numFmtId="0" fontId="17" fillId="24" borderId="37" xfId="0" applyFont="1" applyFill="1" applyBorder="1"/>
    <xf numFmtId="17" fontId="17" fillId="24" borderId="37" xfId="0" quotePrefix="1" applyNumberFormat="1" applyFont="1" applyFill="1" applyBorder="1" applyAlignment="1">
      <alignment horizontal="center"/>
    </xf>
    <xf numFmtId="17" fontId="17" fillId="63" borderId="37" xfId="0" quotePrefix="1" applyNumberFormat="1" applyFont="1" applyFill="1" applyBorder="1" applyAlignment="1">
      <alignment horizontal="center"/>
    </xf>
    <xf numFmtId="0" fontId="18" fillId="24" borderId="37" xfId="0" applyFont="1" applyFill="1" applyBorder="1"/>
    <xf numFmtId="4" fontId="18" fillId="63" borderId="37" xfId="0" applyNumberFormat="1" applyFont="1" applyFill="1" applyBorder="1" applyAlignment="1">
      <alignment horizontal="center"/>
    </xf>
    <xf numFmtId="2" fontId="18" fillId="24" borderId="37" xfId="0" applyNumberFormat="1" applyFont="1" applyFill="1" applyBorder="1" applyAlignment="1">
      <alignment horizontal="center"/>
    </xf>
    <xf numFmtId="2" fontId="18" fillId="63" borderId="37" xfId="0" applyNumberFormat="1" applyFont="1" applyFill="1" applyBorder="1" applyAlignment="1">
      <alignment horizontal="center"/>
    </xf>
    <xf numFmtId="0" fontId="59" fillId="0" borderId="0" xfId="0" applyFont="1" applyBorder="1"/>
    <xf numFmtId="0" fontId="17" fillId="24" borderId="0" xfId="0" applyFont="1" applyFill="1" applyBorder="1"/>
    <xf numFmtId="0" fontId="17" fillId="24" borderId="0" xfId="0" quotePrefix="1" applyFont="1" applyFill="1" applyBorder="1" applyAlignment="1">
      <alignment horizontal="center"/>
    </xf>
    <xf numFmtId="17" fontId="17" fillId="24" borderId="0" xfId="0" quotePrefix="1" applyNumberFormat="1" applyFont="1" applyFill="1" applyBorder="1" applyAlignment="1">
      <alignment horizontal="center"/>
    </xf>
    <xf numFmtId="0" fontId="18" fillId="24" borderId="0" xfId="0" applyFont="1" applyFill="1" applyBorder="1"/>
    <xf numFmtId="4" fontId="18" fillId="24" borderId="0" xfId="0" applyNumberFormat="1" applyFont="1" applyFill="1" applyBorder="1" applyAlignment="1">
      <alignment horizontal="center"/>
    </xf>
    <xf numFmtId="2" fontId="18" fillId="24" borderId="0" xfId="0" applyNumberFormat="1" applyFont="1" applyFill="1" applyBorder="1" applyAlignment="1">
      <alignment horizontal="center"/>
    </xf>
    <xf numFmtId="0" fontId="27" fillId="0" borderId="0" xfId="0" applyFont="1" applyBorder="1" applyAlignment="1">
      <alignment horizontal="left"/>
    </xf>
    <xf numFmtId="0" fontId="27" fillId="0" borderId="0" xfId="0" applyFont="1" applyBorder="1" applyAlignment="1">
      <alignment horizontal="center"/>
    </xf>
    <xf numFmtId="0" fontId="79" fillId="0" borderId="37" xfId="0" applyFont="1" applyBorder="1"/>
    <xf numFmtId="17" fontId="0" fillId="0" borderId="37" xfId="0" applyNumberFormat="1" applyFont="1" applyBorder="1" applyAlignment="1">
      <alignment horizontal="center" vertical="center" wrapText="1"/>
    </xf>
    <xf numFmtId="17" fontId="0" fillId="60" borderId="37" xfId="0" applyNumberFormat="1" applyFont="1" applyFill="1" applyBorder="1" applyAlignment="1">
      <alignment horizontal="center" vertical="center"/>
    </xf>
    <xf numFmtId="17" fontId="0" fillId="0" borderId="0" xfId="0" applyNumberFormat="1" applyFont="1" applyBorder="1" applyAlignment="1">
      <alignment horizontal="center"/>
    </xf>
    <xf numFmtId="164" fontId="79" fillId="0" borderId="37" xfId="174" applyNumberFormat="1" applyFont="1" applyBorder="1" applyAlignment="1">
      <alignment horizontal="center" vertical="center"/>
    </xf>
    <xf numFmtId="164" fontId="79" fillId="60" borderId="37" xfId="174" applyNumberFormat="1" applyFont="1" applyFill="1" applyBorder="1" applyAlignment="1">
      <alignment horizontal="center" vertical="center"/>
    </xf>
    <xf numFmtId="17" fontId="0" fillId="0" borderId="0" xfId="0" applyNumberFormat="1" applyFont="1" applyBorder="1"/>
    <xf numFmtId="0" fontId="79" fillId="0" borderId="37" xfId="0" applyFont="1" applyFill="1" applyBorder="1"/>
    <xf numFmtId="164" fontId="79" fillId="0" borderId="37" xfId="174" applyNumberFormat="1" applyFont="1" applyBorder="1" applyAlignment="1">
      <alignment horizontal="center" vertical="center" wrapText="1"/>
    </xf>
    <xf numFmtId="0" fontId="4" fillId="62" borderId="37" xfId="0" applyFont="1" applyFill="1" applyBorder="1"/>
    <xf numFmtId="164" fontId="4" fillId="62" borderId="37" xfId="174" applyNumberFormat="1" applyFont="1" applyFill="1" applyBorder="1" applyAlignment="1">
      <alignment horizontal="center" vertical="center"/>
    </xf>
    <xf numFmtId="0" fontId="32" fillId="0" borderId="0" xfId="0" applyFont="1" applyFill="1" applyBorder="1" applyAlignment="1">
      <alignment horizontal="left" vertical="center" wrapText="1" readingOrder="1"/>
    </xf>
    <xf numFmtId="17" fontId="33" fillId="0" borderId="0" xfId="0" applyNumberFormat="1" applyFont="1" applyFill="1" applyBorder="1" applyAlignment="1">
      <alignment horizontal="center" vertical="center" wrapText="1" readingOrder="1"/>
    </xf>
    <xf numFmtId="0" fontId="17" fillId="0" borderId="0" xfId="0" applyFont="1" applyFill="1" applyBorder="1" applyAlignment="1">
      <alignment horizontal="center" wrapText="1"/>
    </xf>
    <xf numFmtId="0" fontId="18" fillId="0" borderId="0" xfId="0" applyFont="1" applyBorder="1" applyAlignment="1">
      <alignment wrapText="1"/>
    </xf>
    <xf numFmtId="0" fontId="32" fillId="0" borderId="0" xfId="0" applyFont="1" applyFill="1" applyBorder="1" applyAlignment="1">
      <alignment horizontal="left" vertical="top" wrapText="1" indent="1" readingOrder="1"/>
    </xf>
    <xf numFmtId="9" fontId="32" fillId="0" borderId="0" xfId="0" applyNumberFormat="1" applyFont="1" applyFill="1" applyBorder="1" applyAlignment="1">
      <alignment horizontal="center" wrapText="1" readingOrder="1"/>
    </xf>
    <xf numFmtId="9" fontId="32" fillId="0" borderId="0" xfId="0" applyNumberFormat="1" applyFont="1" applyFill="1" applyBorder="1" applyAlignment="1">
      <alignment horizontal="center" vertical="center" wrapText="1" readingOrder="1"/>
    </xf>
    <xf numFmtId="0" fontId="24" fillId="0" borderId="0" xfId="0" applyFont="1" applyFill="1" applyBorder="1" applyAlignment="1">
      <alignment horizontal="center" wrapText="1"/>
    </xf>
    <xf numFmtId="0" fontId="18" fillId="0" borderId="0" xfId="0" applyFont="1" applyBorder="1"/>
    <xf numFmtId="0" fontId="18" fillId="0" borderId="0" xfId="0" applyFont="1" applyAlignment="1">
      <alignment wrapText="1"/>
    </xf>
    <xf numFmtId="0" fontId="129" fillId="24" borderId="0" xfId="0" applyFont="1" applyFill="1" applyBorder="1"/>
    <xf numFmtId="0" fontId="130" fillId="0" borderId="0" xfId="0" applyFont="1"/>
    <xf numFmtId="0" fontId="76" fillId="60" borderId="0" xfId="0" applyFont="1" applyFill="1"/>
    <xf numFmtId="0" fontId="18" fillId="0" borderId="37" xfId="0" applyFont="1" applyBorder="1"/>
    <xf numFmtId="0" fontId="18" fillId="0" borderId="37" xfId="0" applyFont="1" applyBorder="1" applyAlignment="1">
      <alignment horizontal="center"/>
    </xf>
    <xf numFmtId="0" fontId="18" fillId="0" borderId="37" xfId="0" applyFont="1" applyBorder="1" applyAlignment="1">
      <alignment horizontal="center" wrapText="1"/>
    </xf>
    <xf numFmtId="0" fontId="0" fillId="62" borderId="0" xfId="0" applyFont="1" applyFill="1" applyAlignment="1">
      <alignment wrapText="1"/>
    </xf>
    <xf numFmtId="0" fontId="18" fillId="0" borderId="37" xfId="0" applyFont="1" applyBorder="1" applyAlignment="1">
      <alignment horizontal="center" vertical="center" wrapText="1"/>
    </xf>
    <xf numFmtId="0" fontId="18" fillId="0" borderId="37" xfId="0" applyFont="1" applyBorder="1" applyAlignment="1">
      <alignment horizontal="center" vertical="center"/>
    </xf>
    <xf numFmtId="0" fontId="18" fillId="63" borderId="37" xfId="0" applyFont="1" applyFill="1" applyBorder="1" applyAlignment="1">
      <alignment horizontal="center" vertical="top"/>
    </xf>
    <xf numFmtId="164" fontId="18" fillId="63" borderId="37" xfId="174" applyNumberFormat="1" applyFont="1" applyFill="1" applyBorder="1" applyAlignment="1">
      <alignment horizontal="center" vertical="center"/>
    </xf>
    <xf numFmtId="164" fontId="18" fillId="63" borderId="37" xfId="174" applyNumberFormat="1" applyFont="1" applyFill="1" applyBorder="1" applyAlignment="1">
      <alignment vertical="center"/>
    </xf>
    <xf numFmtId="10" fontId="18" fillId="0" borderId="37" xfId="0" applyNumberFormat="1" applyFont="1" applyBorder="1" applyAlignment="1">
      <alignment horizontal="right" vertical="center"/>
    </xf>
    <xf numFmtId="0" fontId="76" fillId="61" borderId="0" xfId="0" applyFont="1" applyFill="1" applyAlignment="1"/>
    <xf numFmtId="0" fontId="0" fillId="0" borderId="0" xfId="0" applyFont="1" applyFill="1"/>
    <xf numFmtId="0" fontId="88" fillId="0" borderId="0" xfId="0" applyFont="1" applyFill="1"/>
    <xf numFmtId="168" fontId="7" fillId="24" borderId="0" xfId="174" applyNumberFormat="1" applyFont="1" applyFill="1" applyBorder="1" applyAlignment="1">
      <alignment horizontal="center"/>
    </xf>
    <xf numFmtId="0" fontId="17" fillId="24" borderId="49" xfId="0" applyFont="1" applyFill="1" applyBorder="1" applyAlignment="1">
      <alignment horizontal="center"/>
    </xf>
    <xf numFmtId="0" fontId="17" fillId="71" borderId="49" xfId="0" quotePrefix="1" applyFont="1" applyFill="1" applyBorder="1" applyAlignment="1">
      <alignment horizontal="center"/>
    </xf>
    <xf numFmtId="0" fontId="17" fillId="24" borderId="37" xfId="0" applyFont="1" applyFill="1" applyBorder="1" applyAlignment="1"/>
    <xf numFmtId="0" fontId="17" fillId="24" borderId="37" xfId="0" applyFont="1" applyFill="1" applyBorder="1" applyAlignment="1">
      <alignment wrapText="1"/>
    </xf>
    <xf numFmtId="0" fontId="18" fillId="71" borderId="37" xfId="0" applyFont="1" applyFill="1" applyBorder="1" applyAlignment="1">
      <alignment horizontal="center"/>
    </xf>
    <xf numFmtId="0" fontId="18" fillId="24" borderId="0" xfId="0" applyFont="1" applyFill="1" applyBorder="1" applyAlignment="1">
      <alignment horizontal="center"/>
    </xf>
    <xf numFmtId="0" fontId="76" fillId="61" borderId="0" xfId="0" applyFont="1" applyFill="1"/>
    <xf numFmtId="0" fontId="76" fillId="61" borderId="37" xfId="0" applyFont="1" applyFill="1" applyBorder="1" applyAlignment="1">
      <alignment horizontal="left"/>
    </xf>
    <xf numFmtId="0" fontId="76" fillId="61" borderId="37" xfId="0" applyFont="1" applyFill="1" applyBorder="1" applyAlignment="1">
      <alignment horizontal="center"/>
    </xf>
    <xf numFmtId="0" fontId="0" fillId="0" borderId="0" xfId="0" applyAlignment="1">
      <alignment vertical="top" wrapText="1"/>
    </xf>
    <xf numFmtId="0" fontId="18" fillId="0" borderId="204" xfId="0" applyFont="1" applyBorder="1" applyAlignment="1">
      <alignment horizontal="center"/>
    </xf>
    <xf numFmtId="0" fontId="18" fillId="62" borderId="0" xfId="0" applyFont="1" applyFill="1" applyBorder="1" applyAlignment="1">
      <alignment horizontal="center"/>
    </xf>
    <xf numFmtId="0" fontId="124" fillId="72" borderId="37" xfId="0" applyFont="1" applyFill="1" applyBorder="1" applyAlignment="1">
      <alignment horizontal="center" vertical="top" wrapText="1"/>
    </xf>
    <xf numFmtId="0" fontId="124" fillId="72" borderId="37" xfId="0" applyFont="1" applyFill="1" applyBorder="1" applyAlignment="1">
      <alignment horizontal="center" vertical="center" wrapText="1"/>
    </xf>
    <xf numFmtId="0" fontId="0" fillId="0" borderId="37" xfId="0" applyBorder="1"/>
    <xf numFmtId="0" fontId="4" fillId="73" borderId="37" xfId="0" applyFont="1" applyFill="1" applyBorder="1" applyAlignment="1"/>
    <xf numFmtId="0" fontId="0" fillId="73" borderId="37" xfId="0" applyFill="1" applyBorder="1"/>
    <xf numFmtId="0" fontId="17" fillId="0" borderId="0" xfId="0" applyFont="1" applyAlignment="1">
      <alignment vertical="center" wrapText="1"/>
    </xf>
    <xf numFmtId="166" fontId="18" fillId="74" borderId="37" xfId="0" applyNumberFormat="1" applyFont="1" applyFill="1" applyBorder="1" applyAlignment="1">
      <alignment horizontal="center" vertical="top" wrapText="1"/>
    </xf>
    <xf numFmtId="166" fontId="4" fillId="74" borderId="37" xfId="0" applyNumberFormat="1" applyFont="1" applyFill="1" applyBorder="1" applyAlignment="1">
      <alignment horizontal="right" vertical="center"/>
    </xf>
    <xf numFmtId="0" fontId="18" fillId="62" borderId="37" xfId="0" applyFont="1" applyFill="1" applyBorder="1" applyAlignment="1">
      <alignment horizontal="center" vertical="top" wrapText="1"/>
    </xf>
    <xf numFmtId="166" fontId="4" fillId="74" borderId="37" xfId="0" applyNumberFormat="1" applyFont="1" applyFill="1" applyBorder="1" applyAlignment="1">
      <alignment horizontal="right" vertical="top"/>
    </xf>
    <xf numFmtId="166" fontId="4" fillId="74" borderId="208" xfId="0" applyNumberFormat="1" applyFont="1" applyFill="1" applyBorder="1" applyAlignment="1">
      <alignment horizontal="right" vertical="center"/>
    </xf>
    <xf numFmtId="166" fontId="25" fillId="74" borderId="37" xfId="0" applyNumberFormat="1" applyFont="1" applyFill="1" applyBorder="1" applyAlignment="1">
      <alignment horizontal="right" vertical="top"/>
    </xf>
    <xf numFmtId="166" fontId="18" fillId="0" borderId="37" xfId="0" applyNumberFormat="1" applyFont="1" applyFill="1" applyBorder="1" applyAlignment="1">
      <alignment horizontal="left" vertical="top"/>
    </xf>
    <xf numFmtId="166" fontId="18" fillId="0" borderId="37" xfId="0" applyNumberFormat="1" applyFont="1" applyFill="1" applyBorder="1" applyAlignment="1">
      <alignment horizontal="left" vertical="top" wrapText="1"/>
    </xf>
    <xf numFmtId="166" fontId="4" fillId="74" borderId="208" xfId="0" applyNumberFormat="1" applyFont="1" applyFill="1" applyBorder="1" applyAlignment="1">
      <alignment horizontal="right" vertical="top"/>
    </xf>
    <xf numFmtId="0" fontId="0" fillId="0" borderId="0" xfId="0" applyFont="1" applyAlignment="1">
      <alignment vertical="top"/>
    </xf>
    <xf numFmtId="0" fontId="18" fillId="0" borderId="0" xfId="0" applyFont="1" applyBorder="1" applyAlignment="1">
      <alignment vertical="top"/>
    </xf>
    <xf numFmtId="166" fontId="18" fillId="74" borderId="37" xfId="0" applyNumberFormat="1" applyFont="1" applyFill="1" applyBorder="1" applyAlignment="1">
      <alignment horizontal="center" vertical="top"/>
    </xf>
    <xf numFmtId="0" fontId="18" fillId="0" borderId="0" xfId="0" applyFont="1" applyAlignment="1">
      <alignment vertical="top"/>
    </xf>
    <xf numFmtId="0" fontId="18" fillId="0" borderId="0" xfId="0" applyFont="1"/>
    <xf numFmtId="0" fontId="18" fillId="0" borderId="0" xfId="0" applyFont="1" applyBorder="1" applyAlignment="1">
      <alignment vertical="center"/>
    </xf>
    <xf numFmtId="166" fontId="18" fillId="74" borderId="37" xfId="0" applyNumberFormat="1" applyFont="1" applyFill="1" applyBorder="1" applyAlignment="1">
      <alignment horizontal="center" vertical="center"/>
    </xf>
    <xf numFmtId="0" fontId="0" fillId="0" borderId="0" xfId="0" applyFont="1" applyBorder="1" applyAlignment="1">
      <alignment vertical="top"/>
    </xf>
    <xf numFmtId="166" fontId="18" fillId="0" borderId="38" xfId="0" applyNumberFormat="1" applyFont="1" applyFill="1" applyBorder="1" applyAlignment="1">
      <alignment horizontal="left" vertical="top" wrapText="1"/>
    </xf>
    <xf numFmtId="166" fontId="18" fillId="0" borderId="40" xfId="0" applyNumberFormat="1" applyFont="1" applyFill="1" applyBorder="1" applyAlignment="1">
      <alignment horizontal="left" vertical="top" wrapText="1"/>
    </xf>
    <xf numFmtId="166" fontId="18" fillId="0" borderId="38" xfId="0" applyNumberFormat="1" applyFont="1" applyFill="1" applyBorder="1" applyAlignment="1">
      <alignment horizontal="left" vertical="top"/>
    </xf>
    <xf numFmtId="166" fontId="18" fillId="0" borderId="39" xfId="0" applyNumberFormat="1" applyFont="1" applyFill="1" applyBorder="1" applyAlignment="1">
      <alignment horizontal="left" vertical="top" wrapText="1"/>
    </xf>
    <xf numFmtId="0" fontId="0" fillId="0" borderId="0" xfId="0" applyAlignment="1">
      <alignment vertical="top"/>
    </xf>
    <xf numFmtId="166" fontId="18" fillId="74" borderId="37" xfId="0" applyNumberFormat="1" applyFont="1" applyFill="1" applyBorder="1" applyAlignment="1">
      <alignment horizontal="center" vertical="center" wrapText="1"/>
    </xf>
    <xf numFmtId="166" fontId="18" fillId="74" borderId="50" xfId="0" applyNumberFormat="1" applyFont="1" applyFill="1" applyBorder="1" applyAlignment="1">
      <alignment horizontal="center" vertical="top" wrapText="1"/>
    </xf>
    <xf numFmtId="170" fontId="124" fillId="72" borderId="38" xfId="0" applyNumberFormat="1" applyFont="1" applyFill="1" applyBorder="1" applyAlignment="1">
      <alignment horizontal="center" vertical="top" wrapText="1"/>
    </xf>
    <xf numFmtId="170" fontId="124" fillId="72" borderId="40" xfId="0" applyNumberFormat="1" applyFont="1" applyFill="1" applyBorder="1" applyAlignment="1">
      <alignment horizontal="center" vertical="top" wrapText="1"/>
    </xf>
    <xf numFmtId="166" fontId="76" fillId="72" borderId="37" xfId="0" applyNumberFormat="1" applyFont="1" applyFill="1" applyBorder="1" applyAlignment="1">
      <alignment horizontal="right" vertical="top" wrapText="1"/>
    </xf>
    <xf numFmtId="170" fontId="0" fillId="0" borderId="0" xfId="0" applyNumberFormat="1"/>
    <xf numFmtId="166" fontId="6" fillId="24" borderId="0" xfId="0" applyNumberFormat="1" applyFont="1" applyFill="1" applyBorder="1" applyAlignment="1">
      <alignment vertical="top"/>
    </xf>
    <xf numFmtId="0" fontId="0" fillId="0" borderId="0" xfId="0" applyFill="1"/>
    <xf numFmtId="2" fontId="75" fillId="0" borderId="0" xfId="0" applyNumberFormat="1" applyFont="1"/>
    <xf numFmtId="3" fontId="75" fillId="62" borderId="0" xfId="0" applyNumberFormat="1" applyFont="1" applyFill="1"/>
    <xf numFmtId="169" fontId="75" fillId="0" borderId="0" xfId="0" applyNumberFormat="1" applyFont="1"/>
    <xf numFmtId="171" fontId="75" fillId="62" borderId="0" xfId="0" applyNumberFormat="1" applyFont="1" applyFill="1"/>
    <xf numFmtId="0" fontId="83" fillId="0" borderId="0" xfId="0" applyFont="1"/>
    <xf numFmtId="0" fontId="0" fillId="62" borderId="0" xfId="0" applyFill="1"/>
    <xf numFmtId="0" fontId="3" fillId="67" borderId="10"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95" xfId="0" applyFont="1" applyBorder="1" applyAlignment="1">
      <alignment horizontal="left" vertical="center" wrapText="1"/>
    </xf>
    <xf numFmtId="0" fontId="4" fillId="62" borderId="14" xfId="0" applyFont="1" applyFill="1" applyBorder="1" applyAlignment="1">
      <alignment horizontal="center" vertical="center" wrapText="1"/>
    </xf>
    <xf numFmtId="0" fontId="4" fillId="62" borderId="21" xfId="0" applyFont="1" applyFill="1" applyBorder="1" applyAlignment="1">
      <alignment horizontal="center" wrapText="1"/>
    </xf>
    <xf numFmtId="0" fontId="4" fillId="62" borderId="10" xfId="0" applyFont="1" applyFill="1" applyBorder="1" applyAlignment="1">
      <alignment horizontal="center" wrapText="1"/>
    </xf>
    <xf numFmtId="0" fontId="4" fillId="62" borderId="0" xfId="0" applyFont="1" applyFill="1" applyBorder="1" applyAlignment="1">
      <alignment horizontal="center" wrapText="1"/>
    </xf>
    <xf numFmtId="0" fontId="81" fillId="62" borderId="0" xfId="0" applyFont="1" applyFill="1"/>
    <xf numFmtId="0" fontId="16" fillId="27" borderId="192" xfId="0" applyFont="1" applyFill="1" applyBorder="1" applyAlignment="1">
      <alignment horizontal="center"/>
    </xf>
    <xf numFmtId="0" fontId="0" fillId="62" borderId="0" xfId="0" applyFont="1" applyFill="1" applyBorder="1"/>
    <xf numFmtId="0" fontId="3" fillId="24" borderId="0" xfId="0" applyFont="1" applyFill="1" applyBorder="1" applyAlignment="1">
      <alignment horizontal="left" vertical="center" wrapText="1"/>
    </xf>
    <xf numFmtId="0" fontId="0" fillId="62" borderId="0" xfId="0" applyFont="1" applyFill="1"/>
    <xf numFmtId="0" fontId="0" fillId="62" borderId="0" xfId="0" applyFill="1"/>
    <xf numFmtId="0" fontId="26" fillId="26" borderId="27" xfId="0" applyFont="1" applyFill="1" applyBorder="1" applyAlignment="1">
      <alignment horizontal="center" vertical="center"/>
    </xf>
    <xf numFmtId="0" fontId="68" fillId="62" borderId="0" xfId="131" applyFill="1" applyAlignment="1" applyProtection="1"/>
    <xf numFmtId="0" fontId="39" fillId="24" borderId="0" xfId="0" applyFont="1" applyFill="1" applyBorder="1" applyAlignment="1">
      <alignment horizontal="center" vertical="center" wrapText="1"/>
    </xf>
    <xf numFmtId="165" fontId="3" fillId="24" borderId="0" xfId="0" quotePrefix="1" applyNumberFormat="1" applyFont="1" applyFill="1" applyBorder="1" applyAlignment="1">
      <alignment horizontal="center" vertical="center" wrapText="1"/>
    </xf>
    <xf numFmtId="0" fontId="3" fillId="24" borderId="0" xfId="0" applyFont="1" applyFill="1" applyBorder="1" applyAlignment="1">
      <alignment horizontal="center" vertical="center" wrapText="1"/>
    </xf>
    <xf numFmtId="165" fontId="3" fillId="24" borderId="0" xfId="0" applyNumberFormat="1" applyFont="1" applyFill="1" applyBorder="1" applyAlignment="1">
      <alignment horizontal="center" vertical="center" wrapText="1"/>
    </xf>
    <xf numFmtId="0" fontId="105" fillId="62" borderId="0" xfId="0" applyFont="1" applyFill="1" applyBorder="1" applyAlignment="1">
      <alignment wrapText="1"/>
    </xf>
    <xf numFmtId="0" fontId="105" fillId="62" borderId="0" xfId="0" applyFont="1" applyFill="1" applyBorder="1" applyAlignment="1">
      <alignment horizontal="center" vertical="center" wrapText="1"/>
    </xf>
    <xf numFmtId="0" fontId="133" fillId="0" borderId="0" xfId="0" applyFont="1"/>
    <xf numFmtId="0" fontId="22" fillId="59" borderId="37" xfId="0" applyFont="1" applyFill="1" applyBorder="1" applyAlignment="1">
      <alignment vertical="center"/>
    </xf>
    <xf numFmtId="0" fontId="0" fillId="62" borderId="0" xfId="0" applyFont="1" applyFill="1" applyBorder="1"/>
    <xf numFmtId="0" fontId="0" fillId="62" borderId="0" xfId="0" applyFont="1" applyFill="1"/>
    <xf numFmtId="0" fontId="68" fillId="24" borderId="37" xfId="131" applyFill="1" applyBorder="1" applyAlignment="1" applyProtection="1">
      <alignment horizontal="left" vertical="center" wrapText="1"/>
    </xf>
    <xf numFmtId="0" fontId="0" fillId="62" borderId="210" xfId="0" applyFill="1" applyBorder="1"/>
    <xf numFmtId="0" fontId="0" fillId="62" borderId="211" xfId="0" applyFill="1" applyBorder="1"/>
    <xf numFmtId="0" fontId="113" fillId="62" borderId="211" xfId="0" applyFont="1" applyFill="1" applyBorder="1"/>
    <xf numFmtId="0" fontId="114" fillId="62" borderId="211" xfId="0" applyFont="1" applyFill="1" applyBorder="1"/>
    <xf numFmtId="0" fontId="0" fillId="62" borderId="212" xfId="0" applyFill="1" applyBorder="1"/>
    <xf numFmtId="0" fontId="0" fillId="62" borderId="213" xfId="0" applyFill="1" applyBorder="1"/>
    <xf numFmtId="168" fontId="76" fillId="59" borderId="37" xfId="175" applyNumberFormat="1" applyFont="1" applyFill="1" applyBorder="1" applyAlignment="1">
      <alignment horizontal="center" vertical="center" wrapText="1"/>
    </xf>
    <xf numFmtId="168" fontId="78" fillId="59" borderId="37" xfId="175" applyNumberFormat="1" applyFont="1" applyFill="1" applyBorder="1" applyAlignment="1">
      <alignment horizontal="center" vertical="center" wrapText="1"/>
    </xf>
    <xf numFmtId="168" fontId="78" fillId="0" borderId="37" xfId="174" quotePrefix="1" applyNumberFormat="1" applyFont="1" applyFill="1" applyBorder="1" applyAlignment="1">
      <alignment horizontal="center"/>
    </xf>
    <xf numFmtId="10" fontId="16" fillId="0" borderId="0" xfId="161" applyNumberFormat="1" applyFont="1" applyBorder="1"/>
    <xf numFmtId="3" fontId="2" fillId="24" borderId="49" xfId="0" applyNumberFormat="1" applyFont="1" applyFill="1" applyBorder="1" applyAlignment="1">
      <alignment horizontal="center"/>
    </xf>
    <xf numFmtId="0" fontId="2" fillId="24" borderId="49" xfId="0" quotePrefix="1" applyFont="1" applyFill="1" applyBorder="1" applyAlignment="1">
      <alignment horizontal="center" wrapText="1"/>
    </xf>
    <xf numFmtId="0" fontId="2" fillId="63" borderId="49" xfId="0" quotePrefix="1" applyFont="1" applyFill="1" applyBorder="1" applyAlignment="1">
      <alignment horizontal="center" wrapText="1"/>
    </xf>
    <xf numFmtId="0" fontId="17" fillId="24" borderId="49" xfId="0" applyFont="1" applyFill="1" applyBorder="1" applyAlignment="1">
      <alignment horizontal="left"/>
    </xf>
    <xf numFmtId="0" fontId="17" fillId="24" borderId="49" xfId="0" quotePrefix="1" applyFont="1" applyFill="1" applyBorder="1" applyAlignment="1">
      <alignment horizontal="center"/>
    </xf>
    <xf numFmtId="0" fontId="0" fillId="62" borderId="0" xfId="0" applyFont="1" applyFill="1" applyBorder="1"/>
    <xf numFmtId="0" fontId="0" fillId="62" borderId="0" xfId="0" applyFont="1" applyFill="1"/>
    <xf numFmtId="0" fontId="0" fillId="62" borderId="0" xfId="0" applyFont="1" applyFill="1" applyBorder="1"/>
    <xf numFmtId="0" fontId="0" fillId="62" borderId="0" xfId="0" applyFont="1" applyFill="1"/>
    <xf numFmtId="10" fontId="78" fillId="59" borderId="37" xfId="175" applyNumberFormat="1" applyFont="1" applyFill="1" applyBorder="1" applyAlignment="1">
      <alignment horizontal="right" vertical="center" wrapText="1"/>
    </xf>
    <xf numFmtId="2" fontId="17" fillId="63" borderId="37" xfId="0" applyNumberFormat="1" applyFont="1" applyFill="1" applyBorder="1" applyAlignment="1">
      <alignment horizontal="center"/>
    </xf>
    <xf numFmtId="166" fontId="18" fillId="0" borderId="39" xfId="0" applyNumberFormat="1" applyFont="1" applyFill="1" applyBorder="1" applyAlignment="1">
      <alignment horizontal="left" vertical="top" wrapText="1"/>
    </xf>
    <xf numFmtId="166" fontId="18" fillId="0" borderId="40" xfId="0" applyNumberFormat="1" applyFont="1" applyFill="1" applyBorder="1" applyAlignment="1">
      <alignment horizontal="left" vertical="top" wrapText="1"/>
    </xf>
    <xf numFmtId="0" fontId="0" fillId="62" borderId="0" xfId="0" applyFont="1" applyFill="1" applyBorder="1"/>
    <xf numFmtId="0" fontId="0" fillId="62" borderId="0" xfId="0" applyFont="1" applyFill="1"/>
    <xf numFmtId="1" fontId="3" fillId="0" borderId="10" xfId="0" applyNumberFormat="1" applyFont="1" applyBorder="1" applyAlignment="1">
      <alignment horizontal="center" vertical="center" wrapText="1"/>
    </xf>
    <xf numFmtId="1" fontId="3" fillId="67" borderId="10" xfId="0" applyNumberFormat="1" applyFont="1" applyFill="1" applyBorder="1" applyAlignment="1">
      <alignment horizontal="center" vertical="center" wrapText="1"/>
    </xf>
    <xf numFmtId="0" fontId="0" fillId="0" borderId="0" xfId="0" applyAlignment="1"/>
    <xf numFmtId="0" fontId="0" fillId="62" borderId="100" xfId="0" applyFill="1" applyBorder="1" applyAlignment="1">
      <alignment vertical="center" wrapText="1"/>
    </xf>
    <xf numFmtId="0" fontId="0" fillId="62" borderId="0" xfId="0" applyFill="1" applyBorder="1" applyAlignment="1">
      <alignment vertical="center" wrapText="1"/>
    </xf>
    <xf numFmtId="0" fontId="0" fillId="62" borderId="99" xfId="0" applyFill="1" applyBorder="1" applyAlignment="1">
      <alignment vertical="center" wrapText="1"/>
    </xf>
    <xf numFmtId="0" fontId="0" fillId="62" borderId="0" xfId="0" applyFill="1" applyAlignment="1">
      <alignment vertical="center" wrapText="1"/>
    </xf>
    <xf numFmtId="0" fontId="0" fillId="62" borderId="100" xfId="0" applyFill="1" applyBorder="1" applyAlignment="1">
      <alignment horizontal="center" vertical="center" wrapText="1"/>
    </xf>
    <xf numFmtId="0" fontId="0" fillId="62" borderId="99" xfId="0" applyFill="1" applyBorder="1" applyAlignment="1">
      <alignment horizontal="center" vertical="center" wrapText="1"/>
    </xf>
    <xf numFmtId="0" fontId="0" fillId="62" borderId="0" xfId="0" applyFill="1" applyAlignment="1">
      <alignment horizontal="center" vertical="center" wrapText="1"/>
    </xf>
    <xf numFmtId="0" fontId="0" fillId="62" borderId="0" xfId="0" applyFill="1" applyAlignment="1">
      <alignment vertical="center"/>
    </xf>
    <xf numFmtId="0" fontId="0" fillId="62" borderId="100" xfId="0" applyFill="1" applyBorder="1" applyAlignment="1">
      <alignment vertical="center"/>
    </xf>
    <xf numFmtId="0" fontId="0" fillId="62" borderId="99" xfId="0" applyFill="1" applyBorder="1" applyAlignment="1">
      <alignment vertical="center"/>
    </xf>
    <xf numFmtId="0" fontId="114" fillId="0" borderId="0" xfId="0" applyFont="1" applyBorder="1" applyAlignment="1">
      <alignment vertical="center"/>
    </xf>
    <xf numFmtId="0" fontId="0" fillId="0" borderId="0" xfId="0" applyBorder="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80" fillId="0" borderId="150" xfId="0" applyFont="1" applyBorder="1" applyAlignment="1">
      <alignment horizontal="center" vertical="center" wrapText="1"/>
    </xf>
    <xf numFmtId="0" fontId="117" fillId="0" borderId="151" xfId="0" applyFont="1" applyBorder="1" applyAlignment="1">
      <alignment horizontal="center" vertical="center"/>
    </xf>
    <xf numFmtId="0" fontId="80" fillId="0" borderId="153" xfId="0" applyFont="1" applyBorder="1" applyAlignment="1">
      <alignment horizontal="center" vertical="center"/>
    </xf>
    <xf numFmtId="0" fontId="134" fillId="75" borderId="237" xfId="0" applyFont="1" applyFill="1" applyBorder="1" applyAlignment="1">
      <alignment horizontal="left" vertical="center" wrapText="1"/>
    </xf>
    <xf numFmtId="0" fontId="134" fillId="75" borderId="238" xfId="0" applyFont="1" applyFill="1" applyBorder="1" applyAlignment="1">
      <alignment horizontal="left" vertical="center" wrapText="1"/>
    </xf>
    <xf numFmtId="0" fontId="134" fillId="75" borderId="239" xfId="0" applyFont="1" applyFill="1" applyBorder="1" applyAlignment="1">
      <alignment horizontal="left" vertical="center" wrapText="1"/>
    </xf>
    <xf numFmtId="0" fontId="133" fillId="76" borderId="242" xfId="0" applyFont="1" applyFill="1" applyBorder="1" applyAlignment="1">
      <alignment vertical="center" wrapText="1"/>
    </xf>
    <xf numFmtId="0" fontId="134" fillId="75" borderId="243" xfId="0" applyFont="1" applyFill="1" applyBorder="1" applyAlignment="1">
      <alignment horizontal="left" vertical="center" wrapText="1"/>
    </xf>
    <xf numFmtId="0" fontId="133" fillId="0" borderId="0" xfId="0" applyFont="1" applyAlignment="1">
      <alignment vertical="center"/>
    </xf>
    <xf numFmtId="0" fontId="137" fillId="0" borderId="134" xfId="0" applyFont="1" applyBorder="1" applyAlignment="1">
      <alignment horizontal="center" vertical="center" wrapText="1"/>
    </xf>
    <xf numFmtId="0" fontId="137" fillId="0" borderId="135" xfId="0" applyFont="1" applyBorder="1" applyAlignment="1">
      <alignment horizontal="center" vertical="center" wrapText="1"/>
    </xf>
    <xf numFmtId="0" fontId="137" fillId="0" borderId="129" xfId="0" applyFont="1" applyBorder="1" applyAlignment="1">
      <alignment horizontal="center" vertical="center" wrapText="1"/>
    </xf>
    <xf numFmtId="0" fontId="137" fillId="0" borderId="128" xfId="0" applyFont="1" applyBorder="1" applyAlignment="1">
      <alignment horizontal="center" vertical="center" wrapText="1"/>
    </xf>
    <xf numFmtId="0" fontId="137" fillId="0" borderId="259" xfId="0" applyFont="1" applyBorder="1" applyAlignment="1">
      <alignment horizontal="center" vertical="center" wrapText="1"/>
    </xf>
    <xf numFmtId="0" fontId="137" fillId="0" borderId="260" xfId="0" applyFont="1" applyBorder="1" applyAlignment="1">
      <alignment horizontal="center" vertical="center" wrapText="1"/>
    </xf>
    <xf numFmtId="0" fontId="136" fillId="78" borderId="263" xfId="0" applyFont="1" applyFill="1" applyBorder="1" applyAlignment="1">
      <alignment horizontal="center" vertical="center" wrapText="1"/>
    </xf>
    <xf numFmtId="0" fontId="137" fillId="0" borderId="125" xfId="0" applyFont="1" applyBorder="1" applyAlignment="1">
      <alignment horizontal="left" vertical="center" wrapText="1"/>
    </xf>
    <xf numFmtId="0" fontId="137" fillId="0" borderId="136" xfId="0" applyFont="1" applyBorder="1" applyAlignment="1">
      <alignment horizontal="center" vertical="center" wrapText="1"/>
    </xf>
    <xf numFmtId="0" fontId="137" fillId="0" borderId="255" xfId="0" applyFont="1" applyBorder="1" applyAlignment="1">
      <alignment horizontal="center" vertical="center" wrapText="1"/>
    </xf>
    <xf numFmtId="0" fontId="137" fillId="0" borderId="264" xfId="0" applyFont="1" applyBorder="1" applyAlignment="1">
      <alignment horizontal="center" vertical="center" wrapText="1"/>
    </xf>
    <xf numFmtId="0" fontId="139" fillId="80" borderId="95" xfId="0" applyFont="1" applyFill="1" applyBorder="1" applyAlignment="1">
      <alignment horizontal="center" vertical="center" wrapText="1"/>
    </xf>
    <xf numFmtId="0" fontId="139" fillId="80" borderId="187" xfId="0" applyFont="1" applyFill="1" applyBorder="1" applyAlignment="1">
      <alignment horizontal="center" vertical="center" wrapText="1"/>
    </xf>
    <xf numFmtId="0" fontId="139" fillId="80" borderId="188" xfId="0" applyFont="1" applyFill="1" applyBorder="1" applyAlignment="1">
      <alignment horizontal="center" vertical="center" wrapText="1"/>
    </xf>
    <xf numFmtId="0" fontId="139" fillId="80" borderId="189" xfId="0" applyFont="1" applyFill="1" applyBorder="1" applyAlignment="1">
      <alignment horizontal="center" vertical="center" wrapText="1"/>
    </xf>
    <xf numFmtId="0" fontId="139" fillId="62" borderId="200" xfId="0" applyFont="1" applyFill="1" applyBorder="1" applyAlignment="1">
      <alignment horizontal="center" vertical="center" wrapText="1"/>
    </xf>
    <xf numFmtId="0" fontId="139" fillId="62" borderId="265" xfId="0" applyFont="1" applyFill="1" applyBorder="1" applyAlignment="1">
      <alignment horizontal="center" vertical="center" wrapText="1"/>
    </xf>
    <xf numFmtId="0" fontId="139" fillId="62" borderId="266" xfId="0" applyFont="1" applyFill="1" applyBorder="1" applyAlignment="1">
      <alignment horizontal="center" vertical="center" wrapText="1"/>
    </xf>
    <xf numFmtId="0" fontId="106" fillId="27" borderId="188" xfId="0" applyFont="1" applyFill="1" applyBorder="1" applyAlignment="1">
      <alignment vertical="center" wrapText="1"/>
    </xf>
    <xf numFmtId="0" fontId="106" fillId="27" borderId="95" xfId="0" applyFont="1" applyFill="1" applyBorder="1" applyAlignment="1">
      <alignment vertical="center" wrapText="1"/>
    </xf>
    <xf numFmtId="0" fontId="139" fillId="80" borderId="185" xfId="0" applyFont="1" applyFill="1" applyBorder="1" applyAlignment="1">
      <alignment horizontal="center" vertical="center" wrapText="1"/>
    </xf>
    <xf numFmtId="0" fontId="139" fillId="80" borderId="186" xfId="0" applyFont="1" applyFill="1" applyBorder="1" applyAlignment="1">
      <alignment horizontal="center" vertical="center" wrapText="1"/>
    </xf>
    <xf numFmtId="0" fontId="139" fillId="80" borderId="190" xfId="0" applyFont="1" applyFill="1" applyBorder="1" applyAlignment="1">
      <alignment horizontal="center" vertical="center" wrapText="1"/>
    </xf>
    <xf numFmtId="0" fontId="139" fillId="80" borderId="96" xfId="0" applyFont="1" applyFill="1" applyBorder="1" applyAlignment="1">
      <alignment horizontal="center" vertical="center" wrapText="1"/>
    </xf>
    <xf numFmtId="0" fontId="139" fillId="80" borderId="191" xfId="0" applyFont="1" applyFill="1" applyBorder="1" applyAlignment="1">
      <alignment horizontal="center" vertical="center" wrapText="1"/>
    </xf>
    <xf numFmtId="15" fontId="79" fillId="24" borderId="27" xfId="0" quotePrefix="1" applyNumberFormat="1" applyFont="1" applyFill="1" applyBorder="1" applyAlignment="1">
      <alignment horizontal="center" vertical="center" wrapText="1"/>
    </xf>
    <xf numFmtId="168" fontId="78" fillId="0" borderId="37" xfId="174" applyNumberFormat="1" applyFont="1" applyFill="1" applyBorder="1" applyAlignment="1">
      <alignment horizontal="center"/>
    </xf>
    <xf numFmtId="10" fontId="3" fillId="63" borderId="37" xfId="0" applyNumberFormat="1" applyFont="1" applyFill="1" applyBorder="1" applyAlignment="1">
      <alignment horizontal="center" vertical="center"/>
    </xf>
    <xf numFmtId="10" fontId="18" fillId="63" borderId="37" xfId="0" applyNumberFormat="1" applyFont="1" applyFill="1" applyBorder="1" applyAlignment="1">
      <alignment horizontal="center"/>
    </xf>
    <xf numFmtId="0" fontId="0" fillId="62" borderId="0" xfId="0" applyFont="1" applyFill="1" applyBorder="1"/>
    <xf numFmtId="0" fontId="0" fillId="62" borderId="0" xfId="0" applyFont="1" applyFill="1"/>
    <xf numFmtId="0" fontId="0" fillId="62" borderId="0" xfId="0" applyFill="1"/>
    <xf numFmtId="0" fontId="129" fillId="81" borderId="0" xfId="0" applyFont="1" applyFill="1" applyBorder="1"/>
    <xf numFmtId="0" fontId="136" fillId="78" borderId="262" xfId="0" applyFont="1" applyFill="1" applyBorder="1" applyAlignment="1">
      <alignment horizontal="center" vertical="center" wrapText="1"/>
    </xf>
    <xf numFmtId="0" fontId="137" fillId="0" borderId="124" xfId="0" applyFont="1" applyBorder="1" applyAlignment="1">
      <alignment horizontal="center" vertical="center" wrapText="1"/>
    </xf>
    <xf numFmtId="0" fontId="136" fillId="78" borderId="261" xfId="0" applyFont="1" applyFill="1" applyBorder="1" applyAlignment="1">
      <alignment horizontal="center" vertical="center" wrapText="1"/>
    </xf>
    <xf numFmtId="0" fontId="3" fillId="24" borderId="51" xfId="0" applyFont="1" applyFill="1" applyBorder="1" applyAlignment="1">
      <alignment horizontal="center" vertical="center" wrapText="1"/>
    </xf>
    <xf numFmtId="0" fontId="90" fillId="24" borderId="269" xfId="0" applyFont="1" applyFill="1" applyBorder="1" applyAlignment="1">
      <alignment horizontal="left" vertical="center" wrapText="1"/>
    </xf>
    <xf numFmtId="0" fontId="77" fillId="24" borderId="51" xfId="0" applyFont="1" applyFill="1" applyBorder="1" applyAlignment="1">
      <alignment horizontal="center" vertical="center" wrapText="1"/>
    </xf>
    <xf numFmtId="0" fontId="85" fillId="24" borderId="268" xfId="0" applyFont="1" applyFill="1" applyBorder="1" applyAlignment="1">
      <alignment horizontal="center" vertical="center" wrapText="1"/>
    </xf>
    <xf numFmtId="0" fontId="77" fillId="24" borderId="51" xfId="0" quotePrefix="1" applyFont="1" applyFill="1" applyBorder="1" applyAlignment="1">
      <alignment horizontal="center" vertical="center" wrapText="1"/>
    </xf>
    <xf numFmtId="0" fontId="85" fillId="24" borderId="51" xfId="0" applyFont="1" applyFill="1" applyBorder="1" applyAlignment="1">
      <alignment horizontal="center" vertical="center" wrapText="1"/>
    </xf>
    <xf numFmtId="3" fontId="3" fillId="24" borderId="51" xfId="0" applyNumberFormat="1" applyFont="1" applyFill="1" applyBorder="1" applyAlignment="1">
      <alignment horizontal="center" vertical="center" wrapText="1"/>
    </xf>
    <xf numFmtId="0" fontId="0" fillId="62" borderId="0" xfId="0" applyFont="1" applyFill="1" applyBorder="1"/>
    <xf numFmtId="166" fontId="18" fillId="0" borderId="39" xfId="0" applyNumberFormat="1" applyFont="1" applyFill="1" applyBorder="1" applyAlignment="1">
      <alignment horizontal="left" vertical="top" wrapText="1"/>
    </xf>
    <xf numFmtId="166" fontId="18" fillId="0" borderId="40" xfId="0" applyNumberFormat="1" applyFont="1" applyFill="1" applyBorder="1" applyAlignment="1">
      <alignment horizontal="left" vertical="top" wrapText="1"/>
    </xf>
    <xf numFmtId="0" fontId="0" fillId="24" borderId="38" xfId="0" applyFont="1" applyFill="1" applyBorder="1" applyAlignment="1">
      <alignment wrapText="1"/>
    </xf>
    <xf numFmtId="0" fontId="0" fillId="24" borderId="40" xfId="0" applyFont="1" applyFill="1" applyBorder="1" applyAlignment="1">
      <alignment wrapText="1"/>
    </xf>
    <xf numFmtId="0" fontId="76" fillId="24" borderId="38" xfId="0" applyFont="1" applyFill="1" applyBorder="1" applyAlignment="1">
      <alignment vertical="center" wrapText="1"/>
    </xf>
    <xf numFmtId="0" fontId="76" fillId="24" borderId="40" xfId="0" applyFont="1" applyFill="1" applyBorder="1" applyAlignment="1">
      <alignment vertical="center" wrapText="1"/>
    </xf>
    <xf numFmtId="0" fontId="0" fillId="62" borderId="0" xfId="0" applyFont="1" applyFill="1"/>
    <xf numFmtId="0" fontId="0" fillId="62" borderId="0" xfId="0" applyFill="1"/>
    <xf numFmtId="0" fontId="133" fillId="76" borderId="246" xfId="0" applyFont="1" applyFill="1" applyBorder="1" applyAlignment="1">
      <alignment horizontal="center" vertical="center" wrapText="1"/>
    </xf>
    <xf numFmtId="0" fontId="133" fillId="77" borderId="247" xfId="0" applyFont="1" applyFill="1" applyBorder="1" applyAlignment="1">
      <alignment horizontal="center" vertical="center" wrapText="1"/>
    </xf>
    <xf numFmtId="0" fontId="133" fillId="76" borderId="271" xfId="0" applyFont="1" applyFill="1" applyBorder="1" applyAlignment="1">
      <alignment horizontal="center" vertical="center" wrapText="1"/>
    </xf>
    <xf numFmtId="0" fontId="134" fillId="75" borderId="279" xfId="0" applyFont="1" applyFill="1" applyBorder="1" applyAlignment="1">
      <alignment horizontal="center" vertical="center" wrapText="1"/>
    </xf>
    <xf numFmtId="0" fontId="134" fillId="75" borderId="280" xfId="0" applyFont="1" applyFill="1" applyBorder="1" applyAlignment="1">
      <alignment horizontal="center" vertical="center" wrapText="1"/>
    </xf>
    <xf numFmtId="0" fontId="133" fillId="76" borderId="285" xfId="0" applyFont="1" applyFill="1" applyBorder="1" applyAlignment="1">
      <alignment horizontal="center" vertical="center" wrapText="1"/>
    </xf>
    <xf numFmtId="0" fontId="133" fillId="77" borderId="287" xfId="0" applyFont="1" applyFill="1" applyBorder="1" applyAlignment="1">
      <alignment horizontal="center" vertical="center" wrapText="1"/>
    </xf>
    <xf numFmtId="0" fontId="133" fillId="76" borderId="289" xfId="0" applyFont="1" applyFill="1" applyBorder="1" applyAlignment="1">
      <alignment horizontal="center" vertical="center" wrapText="1"/>
    </xf>
    <xf numFmtId="0" fontId="133" fillId="76" borderId="290" xfId="0" applyFont="1" applyFill="1" applyBorder="1" applyAlignment="1">
      <alignment horizontal="center" vertical="center" wrapText="1"/>
    </xf>
    <xf numFmtId="0" fontId="133" fillId="76" borderId="291" xfId="0" applyFont="1" applyFill="1" applyBorder="1" applyAlignment="1">
      <alignment horizontal="center" vertical="center" wrapText="1"/>
    </xf>
    <xf numFmtId="0" fontId="134" fillId="75" borderId="293" xfId="0" applyFont="1" applyFill="1" applyBorder="1" applyAlignment="1">
      <alignment horizontal="center" vertical="center" wrapText="1"/>
    </xf>
    <xf numFmtId="0" fontId="133" fillId="76" borderId="294" xfId="0" applyFont="1" applyFill="1" applyBorder="1" applyAlignment="1">
      <alignment horizontal="center" vertical="center" wrapText="1"/>
    </xf>
    <xf numFmtId="0" fontId="133" fillId="77" borderId="295" xfId="0" applyFont="1" applyFill="1" applyBorder="1" applyAlignment="1">
      <alignment horizontal="center" vertical="center" wrapText="1"/>
    </xf>
    <xf numFmtId="0" fontId="133" fillId="76" borderId="296" xfId="0" applyFont="1" applyFill="1" applyBorder="1" applyAlignment="1">
      <alignment horizontal="center" vertical="center" wrapText="1"/>
    </xf>
    <xf numFmtId="0" fontId="133" fillId="76" borderId="297" xfId="0" applyFont="1" applyFill="1" applyBorder="1" applyAlignment="1">
      <alignment horizontal="center" vertical="center" wrapText="1"/>
    </xf>
    <xf numFmtId="0" fontId="133" fillId="76" borderId="298" xfId="0" applyFont="1" applyFill="1" applyBorder="1" applyAlignment="1">
      <alignment horizontal="center" vertical="center" wrapText="1"/>
    </xf>
    <xf numFmtId="0" fontId="133" fillId="76" borderId="299" xfId="0" applyFont="1" applyFill="1" applyBorder="1" applyAlignment="1">
      <alignment horizontal="center" vertical="center" wrapText="1"/>
    </xf>
    <xf numFmtId="0" fontId="133" fillId="77" borderId="299" xfId="0" applyFont="1" applyFill="1" applyBorder="1" applyAlignment="1">
      <alignment horizontal="center" vertical="center" wrapText="1"/>
    </xf>
    <xf numFmtId="0" fontId="133" fillId="76" borderId="303" xfId="0" applyFont="1" applyFill="1" applyBorder="1" applyAlignment="1">
      <alignment horizontal="center" vertical="center" wrapText="1"/>
    </xf>
    <xf numFmtId="0" fontId="133" fillId="77" borderId="303" xfId="0" applyFont="1" applyFill="1" applyBorder="1" applyAlignment="1">
      <alignment horizontal="center" vertical="center" wrapText="1"/>
    </xf>
    <xf numFmtId="0" fontId="133" fillId="76" borderId="307" xfId="0" applyFont="1" applyFill="1" applyBorder="1" applyAlignment="1">
      <alignment horizontal="center" vertical="center" wrapText="1"/>
    </xf>
    <xf numFmtId="0" fontId="133" fillId="76" borderId="308" xfId="0" applyFont="1" applyFill="1" applyBorder="1" applyAlignment="1">
      <alignment horizontal="center" vertical="center" wrapText="1"/>
    </xf>
    <xf numFmtId="0" fontId="133" fillId="76" borderId="309" xfId="0" applyFont="1" applyFill="1" applyBorder="1" applyAlignment="1">
      <alignment horizontal="center" vertical="center" wrapText="1"/>
    </xf>
    <xf numFmtId="0" fontId="134" fillId="75" borderId="310" xfId="0" applyFont="1" applyFill="1" applyBorder="1" applyAlignment="1">
      <alignment horizontal="center" vertical="center" wrapText="1"/>
    </xf>
    <xf numFmtId="0" fontId="134" fillId="75" borderId="311" xfId="0" applyFont="1" applyFill="1" applyBorder="1" applyAlignment="1">
      <alignment horizontal="center" vertical="center" wrapText="1"/>
    </xf>
    <xf numFmtId="0" fontId="134" fillId="75" borderId="312" xfId="0" applyFont="1" applyFill="1" applyBorder="1" applyAlignment="1">
      <alignment horizontal="center" vertical="center" wrapText="1"/>
    </xf>
    <xf numFmtId="0" fontId="134" fillId="75" borderId="314" xfId="0" applyFont="1" applyFill="1" applyBorder="1" applyAlignment="1">
      <alignment horizontal="center" vertical="center" wrapText="1"/>
    </xf>
    <xf numFmtId="0" fontId="134" fillId="75" borderId="315" xfId="0" applyFont="1" applyFill="1" applyBorder="1" applyAlignment="1">
      <alignment horizontal="center" vertical="center" wrapText="1"/>
    </xf>
    <xf numFmtId="0" fontId="133" fillId="76" borderId="300" xfId="0" applyFont="1" applyFill="1" applyBorder="1" applyAlignment="1">
      <alignment horizontal="center" vertical="center" wrapText="1"/>
    </xf>
    <xf numFmtId="0" fontId="133" fillId="82" borderId="302" xfId="0" applyFont="1" applyFill="1" applyBorder="1" applyAlignment="1">
      <alignment horizontal="center" vertical="center" wrapText="1"/>
    </xf>
    <xf numFmtId="0" fontId="133" fillId="77" borderId="289" xfId="0" applyFont="1" applyFill="1" applyBorder="1" applyAlignment="1">
      <alignment horizontal="center" vertical="center" wrapText="1"/>
    </xf>
    <xf numFmtId="0" fontId="133" fillId="77" borderId="290" xfId="0" applyFont="1" applyFill="1" applyBorder="1" applyAlignment="1">
      <alignment horizontal="center" vertical="center" wrapText="1"/>
    </xf>
    <xf numFmtId="0" fontId="137" fillId="0" borderId="130" xfId="0" applyFont="1" applyBorder="1" applyAlignment="1">
      <alignment horizontal="center" vertical="center" wrapText="1"/>
    </xf>
    <xf numFmtId="0" fontId="137" fillId="0" borderId="258" xfId="0" applyFont="1" applyBorder="1" applyAlignment="1">
      <alignment horizontal="center" vertical="center" wrapText="1"/>
    </xf>
    <xf numFmtId="0" fontId="136" fillId="78" borderId="322" xfId="0" applyFont="1" applyFill="1" applyBorder="1" applyAlignment="1">
      <alignment horizontal="center" vertical="center" wrapText="1"/>
    </xf>
    <xf numFmtId="0" fontId="136" fillId="78" borderId="37" xfId="0" applyFont="1" applyFill="1" applyBorder="1" applyAlignment="1">
      <alignment horizontal="center" vertical="center" wrapText="1"/>
    </xf>
    <xf numFmtId="0" fontId="137" fillId="0" borderId="254" xfId="0" applyFont="1" applyBorder="1" applyAlignment="1">
      <alignment horizontal="center" vertical="center" wrapText="1"/>
    </xf>
    <xf numFmtId="0" fontId="136" fillId="78" borderId="323" xfId="0" applyFont="1" applyFill="1" applyBorder="1" applyAlignment="1">
      <alignment horizontal="center" vertical="center" wrapText="1"/>
    </xf>
    <xf numFmtId="0" fontId="137" fillId="0" borderId="123" xfId="0" applyFont="1" applyBorder="1" applyAlignment="1">
      <alignment horizontal="center" vertical="center" wrapText="1"/>
    </xf>
    <xf numFmtId="10" fontId="16" fillId="62" borderId="0" xfId="161" applyNumberFormat="1" applyFont="1" applyFill="1" applyBorder="1"/>
    <xf numFmtId="0" fontId="124" fillId="62" borderId="0" xfId="0" applyFont="1" applyFill="1" applyBorder="1" applyAlignment="1">
      <alignment wrapText="1"/>
    </xf>
    <xf numFmtId="0" fontId="2" fillId="62" borderId="0" xfId="0" quotePrefix="1" applyFont="1" applyFill="1" applyBorder="1" applyAlignment="1">
      <alignment horizontal="center" wrapText="1"/>
    </xf>
    <xf numFmtId="3" fontId="3" fillId="62" borderId="0" xfId="0" applyNumberFormat="1" applyFont="1" applyFill="1" applyBorder="1" applyAlignment="1">
      <alignment horizontal="center" vertical="center"/>
    </xf>
    <xf numFmtId="4" fontId="3" fillId="62" borderId="0" xfId="0" applyNumberFormat="1" applyFont="1" applyFill="1" applyBorder="1" applyAlignment="1">
      <alignment horizontal="center" vertical="center"/>
    </xf>
    <xf numFmtId="0" fontId="129" fillId="62" borderId="0" xfId="0" applyFont="1" applyFill="1" applyBorder="1"/>
    <xf numFmtId="0" fontId="76" fillId="59" borderId="38" xfId="0" applyFont="1" applyFill="1" applyBorder="1" applyAlignment="1"/>
    <xf numFmtId="0" fontId="76" fillId="59" borderId="39" xfId="0" applyFont="1" applyFill="1" applyBorder="1" applyAlignment="1"/>
    <xf numFmtId="0" fontId="76" fillId="59" borderId="40" xfId="0" applyFont="1" applyFill="1" applyBorder="1" applyAlignment="1"/>
    <xf numFmtId="0" fontId="0" fillId="62" borderId="0" xfId="0" applyFont="1" applyFill="1" applyBorder="1"/>
    <xf numFmtId="0" fontId="0" fillId="62" borderId="0" xfId="0" applyFont="1" applyFill="1"/>
    <xf numFmtId="0" fontId="0" fillId="62" borderId="0" xfId="0" applyFill="1"/>
    <xf numFmtId="0" fontId="106" fillId="27" borderId="182" xfId="0" applyFont="1" applyFill="1" applyBorder="1" applyAlignment="1">
      <alignment horizontal="center" vertical="center" wrapText="1"/>
    </xf>
    <xf numFmtId="0" fontId="106" fillId="27" borderId="183" xfId="0" applyFont="1" applyFill="1" applyBorder="1" applyAlignment="1">
      <alignment horizontal="center" vertical="center" wrapText="1"/>
    </xf>
    <xf numFmtId="0" fontId="106" fillId="27" borderId="188" xfId="0" applyFont="1" applyFill="1" applyBorder="1" applyAlignment="1">
      <alignment horizontal="center" vertical="center" wrapText="1"/>
    </xf>
    <xf numFmtId="0" fontId="106" fillId="27" borderId="184" xfId="0" applyFont="1" applyFill="1" applyBorder="1" applyAlignment="1">
      <alignment horizontal="center" vertical="center" wrapText="1"/>
    </xf>
    <xf numFmtId="0" fontId="0" fillId="62" borderId="0" xfId="0" applyFont="1" applyFill="1" applyBorder="1"/>
    <xf numFmtId="0" fontId="18" fillId="62" borderId="186" xfId="0" applyFont="1" applyFill="1" applyBorder="1" applyAlignment="1">
      <alignment horizontal="center" vertical="center" wrapText="1"/>
    </xf>
    <xf numFmtId="0" fontId="137" fillId="0" borderId="133" xfId="0" applyFont="1" applyBorder="1" applyAlignment="1">
      <alignment horizontal="left" vertical="center" wrapText="1"/>
    </xf>
    <xf numFmtId="0" fontId="137" fillId="0" borderId="130" xfId="0" applyFont="1" applyBorder="1" applyAlignment="1">
      <alignment horizontal="left" vertical="center" wrapText="1"/>
    </xf>
    <xf numFmtId="0" fontId="135" fillId="0" borderId="0" xfId="0" applyFont="1" applyAlignment="1">
      <alignment horizontal="left" vertical="center" wrapText="1"/>
    </xf>
    <xf numFmtId="0" fontId="106" fillId="27" borderId="95" xfId="0" applyFont="1" applyFill="1" applyBorder="1" applyAlignment="1">
      <alignment horizontal="center" vertical="center" wrapText="1"/>
    </xf>
    <xf numFmtId="0" fontId="18" fillId="62" borderId="95" xfId="0" applyFont="1" applyFill="1" applyBorder="1" applyAlignment="1">
      <alignment horizontal="center" vertical="center" wrapText="1"/>
    </xf>
    <xf numFmtId="0" fontId="137" fillId="0" borderId="258" xfId="0" applyFont="1" applyBorder="1" applyAlignment="1">
      <alignment horizontal="left" vertical="center" wrapText="1"/>
    </xf>
    <xf numFmtId="0" fontId="105" fillId="62" borderId="81" xfId="0" applyFont="1" applyFill="1" applyBorder="1" applyAlignment="1">
      <alignment horizontal="center" vertical="center" wrapText="1"/>
    </xf>
    <xf numFmtId="0" fontId="105" fillId="62" borderId="95" xfId="0" applyFont="1" applyFill="1" applyBorder="1" applyAlignment="1">
      <alignment horizontal="center" vertical="center" wrapText="1"/>
    </xf>
    <xf numFmtId="0" fontId="105" fillId="62" borderId="188" xfId="0" applyFont="1" applyFill="1" applyBorder="1" applyAlignment="1">
      <alignment horizontal="center" vertical="center" wrapText="1"/>
    </xf>
    <xf numFmtId="0" fontId="85" fillId="62" borderId="0" xfId="0" applyFont="1" applyFill="1" applyBorder="1" applyAlignment="1">
      <alignment horizontal="center" wrapText="1"/>
    </xf>
    <xf numFmtId="0" fontId="85" fillId="62" borderId="0" xfId="0" applyFont="1" applyFill="1" applyBorder="1" applyAlignment="1">
      <alignment vertical="top" wrapText="1"/>
    </xf>
    <xf numFmtId="0" fontId="134" fillId="75" borderId="244" xfId="0" applyFont="1" applyFill="1" applyBorder="1" applyAlignment="1">
      <alignment horizontal="left" vertical="center" wrapText="1"/>
    </xf>
    <xf numFmtId="0" fontId="133" fillId="76" borderId="240" xfId="0" applyFont="1" applyFill="1" applyBorder="1" applyAlignment="1">
      <alignment vertical="center" wrapText="1"/>
    </xf>
    <xf numFmtId="0" fontId="133" fillId="76" borderId="241" xfId="0" applyFont="1" applyFill="1" applyBorder="1" applyAlignment="1">
      <alignment vertical="center" wrapText="1"/>
    </xf>
    <xf numFmtId="0" fontId="136" fillId="78" borderId="256" xfId="0" applyFont="1" applyFill="1" applyBorder="1" applyAlignment="1">
      <alignment horizontal="center" vertical="center" wrapText="1"/>
    </xf>
    <xf numFmtId="0" fontId="136" fillId="78" borderId="257" xfId="0" applyFont="1" applyFill="1" applyBorder="1" applyAlignment="1">
      <alignment horizontal="center" vertical="center" wrapText="1"/>
    </xf>
    <xf numFmtId="0" fontId="133" fillId="76" borderId="304" xfId="0" applyFont="1" applyFill="1" applyBorder="1" applyAlignment="1">
      <alignment horizontal="center" vertical="center" wrapText="1"/>
    </xf>
    <xf numFmtId="0" fontId="133" fillId="76" borderId="301" xfId="0" applyFont="1" applyFill="1" applyBorder="1" applyAlignment="1">
      <alignment horizontal="center" vertical="center" wrapText="1"/>
    </xf>
    <xf numFmtId="0" fontId="133" fillId="82" borderId="299" xfId="0" applyFont="1" applyFill="1" applyBorder="1" applyAlignment="1">
      <alignment horizontal="center" vertical="center" wrapText="1"/>
    </xf>
    <xf numFmtId="0" fontId="80" fillId="0" borderId="154" xfId="0" applyFont="1" applyBorder="1" applyAlignment="1">
      <alignment horizontal="center" vertical="center"/>
    </xf>
    <xf numFmtId="0" fontId="79" fillId="62" borderId="154" xfId="0" applyFont="1" applyFill="1" applyBorder="1" applyAlignment="1">
      <alignment horizontal="center" vertical="center"/>
    </xf>
    <xf numFmtId="0" fontId="80" fillId="0" borderId="159" xfId="0" applyFont="1" applyBorder="1" applyAlignment="1">
      <alignment horizontal="center" vertical="center"/>
    </xf>
    <xf numFmtId="0" fontId="80" fillId="0" borderId="144" xfId="0" applyFont="1" applyBorder="1" applyAlignment="1">
      <alignment horizontal="center" vertical="center"/>
    </xf>
    <xf numFmtId="0" fontId="80" fillId="0" borderId="148" xfId="0" applyFont="1" applyBorder="1" applyAlignment="1">
      <alignment horizontal="center" vertical="center"/>
    </xf>
    <xf numFmtId="0" fontId="80" fillId="0" borderId="151" xfId="0" applyFont="1" applyBorder="1" applyAlignment="1">
      <alignment horizontal="center" vertical="center"/>
    </xf>
    <xf numFmtId="0" fontId="3" fillId="0" borderId="11" xfId="0" applyFont="1" applyBorder="1" applyAlignment="1">
      <alignment horizontal="center" vertical="center" wrapText="1"/>
    </xf>
    <xf numFmtId="0" fontId="3" fillId="0" borderId="13" xfId="0" applyFont="1" applyBorder="1" applyAlignment="1">
      <alignment horizontal="center" vertical="center" wrapText="1"/>
    </xf>
    <xf numFmtId="0" fontId="0" fillId="0" borderId="0" xfId="0" applyBorder="1" applyAlignment="1">
      <alignment vertical="center" wrapText="1"/>
    </xf>
    <xf numFmtId="0" fontId="0" fillId="0" borderId="0" xfId="0" applyBorder="1" applyAlignment="1">
      <alignment horizontal="left" vertical="center" wrapText="1"/>
    </xf>
    <xf numFmtId="0" fontId="106" fillId="68" borderId="20" xfId="0" applyFont="1" applyFill="1" applyBorder="1" applyAlignment="1">
      <alignment horizontal="center" vertical="center" wrapText="1"/>
    </xf>
    <xf numFmtId="0" fontId="106" fillId="68" borderId="21" xfId="0" applyFont="1" applyFill="1" applyBorder="1" applyAlignment="1">
      <alignment horizontal="center" vertical="center" wrapText="1"/>
    </xf>
    <xf numFmtId="0" fontId="15" fillId="69" borderId="10" xfId="0" applyFont="1" applyFill="1" applyBorder="1" applyAlignment="1">
      <alignment horizontal="center" wrapText="1"/>
    </xf>
    <xf numFmtId="0" fontId="3" fillId="24" borderId="0" xfId="0" applyFont="1" applyFill="1" applyBorder="1" applyAlignment="1">
      <alignment horizontal="left" vertical="center" wrapText="1"/>
    </xf>
    <xf numFmtId="0" fontId="0" fillId="62" borderId="0" xfId="0" applyFill="1" applyAlignment="1">
      <alignment horizontal="center"/>
    </xf>
    <xf numFmtId="0" fontId="18" fillId="62" borderId="37" xfId="0" applyFont="1" applyFill="1" applyBorder="1" applyAlignment="1">
      <alignment horizontal="left" vertical="top" wrapText="1"/>
    </xf>
    <xf numFmtId="0" fontId="18" fillId="62" borderId="37" xfId="0" applyFont="1" applyFill="1" applyBorder="1" applyAlignment="1">
      <alignment horizontal="left" vertical="center" wrapText="1"/>
    </xf>
    <xf numFmtId="0" fontId="137" fillId="0" borderId="125" xfId="0" applyFont="1" applyBorder="1" applyAlignment="1">
      <alignment horizontal="center" vertical="center" wrapText="1"/>
    </xf>
    <xf numFmtId="0" fontId="140" fillId="0" borderId="0" xfId="0" applyFont="1" applyAlignment="1">
      <alignment horizontal="left" vertical="center" wrapText="1"/>
    </xf>
    <xf numFmtId="0" fontId="137" fillId="0" borderId="133" xfId="0" applyFont="1" applyBorder="1" applyAlignment="1">
      <alignment horizontal="center" vertical="center" wrapText="1"/>
    </xf>
    <xf numFmtId="0" fontId="133" fillId="76" borderId="305" xfId="0" applyFont="1" applyFill="1" applyBorder="1" applyAlignment="1">
      <alignment horizontal="center" vertical="center" wrapText="1"/>
    </xf>
    <xf numFmtId="0" fontId="133" fillId="76" borderId="306" xfId="0" applyFont="1" applyFill="1" applyBorder="1" applyAlignment="1">
      <alignment horizontal="center" vertical="center" wrapText="1"/>
    </xf>
    <xf numFmtId="0" fontId="134" fillId="75" borderId="281" xfId="0" applyFont="1" applyFill="1" applyBorder="1" applyAlignment="1">
      <alignment horizontal="center" vertical="center" wrapText="1"/>
    </xf>
    <xf numFmtId="0" fontId="133" fillId="77" borderId="272" xfId="0" applyFont="1" applyFill="1" applyBorder="1" applyAlignment="1">
      <alignment horizontal="center" vertical="center" wrapText="1"/>
    </xf>
    <xf numFmtId="0" fontId="0" fillId="62" borderId="0" xfId="0" applyFont="1" applyFill="1"/>
    <xf numFmtId="0" fontId="0" fillId="62" borderId="0" xfId="0" applyFill="1"/>
    <xf numFmtId="0" fontId="0" fillId="62" borderId="0" xfId="0" applyFill="1" applyBorder="1" applyAlignment="1">
      <alignment horizontal="center" vertical="center" wrapText="1"/>
    </xf>
    <xf numFmtId="0" fontId="141" fillId="62" borderId="0" xfId="0" applyFont="1" applyFill="1"/>
    <xf numFmtId="0" fontId="22" fillId="62" borderId="0" xfId="0" applyFont="1" applyFill="1" applyBorder="1" applyAlignment="1">
      <alignment horizontal="center" vertical="center" wrapText="1"/>
    </xf>
    <xf numFmtId="0" fontId="142" fillId="62" borderId="0" xfId="0" applyFont="1" applyFill="1" applyBorder="1"/>
    <xf numFmtId="0" fontId="74" fillId="62" borderId="261" xfId="0" applyFont="1" applyFill="1" applyBorder="1" applyAlignment="1">
      <alignment horizontal="center"/>
    </xf>
    <xf numFmtId="0" fontId="74" fillId="62" borderId="262" xfId="0" applyFont="1" applyFill="1" applyBorder="1" applyAlignment="1">
      <alignment horizontal="center"/>
    </xf>
    <xf numFmtId="0" fontId="74" fillId="62" borderId="263" xfId="0" applyFont="1" applyFill="1" applyBorder="1" applyAlignment="1">
      <alignment horizontal="center"/>
    </xf>
    <xf numFmtId="0" fontId="0" fillId="62" borderId="133" xfId="0" applyFill="1" applyBorder="1" applyAlignment="1">
      <alignment horizontal="center"/>
    </xf>
    <xf numFmtId="0" fontId="0" fillId="62" borderId="134" xfId="0" applyFill="1" applyBorder="1" applyAlignment="1">
      <alignment horizontal="center"/>
    </xf>
    <xf numFmtId="0" fontId="0" fillId="62" borderId="135" xfId="0" applyFill="1" applyBorder="1" applyAlignment="1">
      <alignment horizontal="center"/>
    </xf>
    <xf numFmtId="0" fontId="0" fillId="62" borderId="258" xfId="0" applyFill="1" applyBorder="1" applyAlignment="1">
      <alignment horizontal="center"/>
    </xf>
    <xf numFmtId="0" fontId="0" fillId="62" borderId="259" xfId="0" applyFill="1" applyBorder="1" applyAlignment="1">
      <alignment horizontal="center"/>
    </xf>
    <xf numFmtId="0" fontId="0" fillId="62" borderId="260" xfId="0" applyFill="1" applyBorder="1" applyAlignment="1">
      <alignment horizontal="center"/>
    </xf>
    <xf numFmtId="0" fontId="3" fillId="62" borderId="10" xfId="0" applyFont="1" applyFill="1" applyBorder="1" applyAlignment="1">
      <alignment horizontal="left" vertical="center" wrapText="1"/>
    </xf>
    <xf numFmtId="0" fontId="3" fillId="62" borderId="10" xfId="0" applyFont="1" applyFill="1" applyBorder="1" applyAlignment="1">
      <alignment horizontal="center" vertical="center" wrapText="1"/>
    </xf>
    <xf numFmtId="0" fontId="0" fillId="62" borderId="106" xfId="0" applyFill="1" applyBorder="1"/>
    <xf numFmtId="0" fontId="24" fillId="67" borderId="10" xfId="0" applyFont="1" applyFill="1" applyBorder="1" applyAlignment="1">
      <alignment horizontal="left" vertical="center" wrapText="1"/>
    </xf>
    <xf numFmtId="165" fontId="2" fillId="62" borderId="10" xfId="0" applyNumberFormat="1" applyFont="1" applyFill="1" applyBorder="1" applyAlignment="1">
      <alignment horizontal="center" vertical="center" wrapText="1"/>
    </xf>
    <xf numFmtId="9" fontId="3" fillId="62" borderId="10" xfId="0" applyNumberFormat="1" applyFont="1" applyFill="1" applyBorder="1" applyAlignment="1">
      <alignment horizontal="center" vertical="center" wrapText="1"/>
    </xf>
    <xf numFmtId="0" fontId="15" fillId="69" borderId="110" xfId="0" applyFont="1" applyFill="1" applyBorder="1" applyAlignment="1">
      <alignment vertical="center" wrapText="1"/>
    </xf>
    <xf numFmtId="0" fontId="15" fillId="69" borderId="109" xfId="0" applyFont="1" applyFill="1" applyBorder="1" applyAlignment="1">
      <alignment vertical="center" wrapText="1"/>
    </xf>
    <xf numFmtId="0" fontId="15" fillId="69" borderId="108" xfId="0" applyFont="1" applyFill="1" applyBorder="1" applyAlignment="1">
      <alignment vertical="center" wrapText="1"/>
    </xf>
    <xf numFmtId="0" fontId="4" fillId="62" borderId="20" xfId="0" applyFont="1" applyFill="1" applyBorder="1" applyAlignment="1">
      <alignment horizontal="center" vertical="center" wrapText="1"/>
    </xf>
    <xf numFmtId="0" fontId="4" fillId="62" borderId="20" xfId="0" applyFont="1" applyFill="1" applyBorder="1" applyAlignment="1">
      <alignment horizontal="center" vertical="center"/>
    </xf>
    <xf numFmtId="0" fontId="0" fillId="62" borderId="346" xfId="0" applyFill="1" applyBorder="1" applyAlignment="1">
      <alignment vertical="center"/>
    </xf>
    <xf numFmtId="0" fontId="133" fillId="77" borderId="285" xfId="0" applyFont="1" applyFill="1" applyBorder="1" applyAlignment="1">
      <alignment horizontal="center" vertical="center" wrapText="1"/>
    </xf>
    <xf numFmtId="0" fontId="133" fillId="77" borderId="246" xfId="0" applyFont="1" applyFill="1" applyBorder="1" applyAlignment="1">
      <alignment horizontal="center" vertical="center" wrapText="1"/>
    </xf>
    <xf numFmtId="0" fontId="0" fillId="83" borderId="0" xfId="0" applyFill="1"/>
    <xf numFmtId="0" fontId="0" fillId="0" borderId="0" xfId="0" applyAlignment="1">
      <alignment vertical="center" wrapText="1"/>
    </xf>
    <xf numFmtId="0" fontId="0" fillId="61" borderId="0" xfId="0" applyFont="1" applyFill="1" applyAlignment="1">
      <alignment horizontal="center"/>
    </xf>
    <xf numFmtId="0" fontId="0" fillId="0" borderId="0" xfId="0" applyAlignment="1">
      <alignment horizontal="center" vertical="center"/>
    </xf>
    <xf numFmtId="9" fontId="0" fillId="0" borderId="0" xfId="161" applyFont="1" applyAlignment="1">
      <alignment horizontal="center" vertical="center"/>
    </xf>
    <xf numFmtId="10" fontId="0" fillId="0" borderId="0" xfId="161" applyNumberFormat="1" applyFont="1" applyAlignment="1">
      <alignment horizontal="center" vertical="center"/>
    </xf>
    <xf numFmtId="0" fontId="0" fillId="0" borderId="0" xfId="0" applyAlignment="1">
      <alignment horizontal="center" vertical="center" wrapText="1"/>
    </xf>
    <xf numFmtId="0" fontId="0" fillId="61" borderId="0" xfId="0" applyFont="1" applyFill="1" applyAlignment="1"/>
    <xf numFmtId="173" fontId="0" fillId="0" borderId="0" xfId="161" applyNumberFormat="1" applyFont="1" applyAlignment="1">
      <alignment horizontal="center" vertical="center"/>
    </xf>
    <xf numFmtId="172" fontId="0" fillId="0" borderId="0" xfId="175" applyNumberFormat="1" applyFont="1" applyAlignment="1">
      <alignment horizontal="center" vertical="center"/>
    </xf>
    <xf numFmtId="0" fontId="0" fillId="24" borderId="37" xfId="0" applyFill="1" applyBorder="1" applyAlignment="1">
      <alignment vertical="center"/>
    </xf>
    <xf numFmtId="0" fontId="0" fillId="62" borderId="0" xfId="0" applyFill="1" applyAlignment="1">
      <alignment horizontal="center" vertical="center"/>
    </xf>
    <xf numFmtId="9" fontId="0" fillId="62" borderId="0" xfId="161" applyFont="1" applyFill="1" applyAlignment="1">
      <alignment horizontal="center" vertical="center"/>
    </xf>
    <xf numFmtId="10" fontId="0" fillId="62" borderId="0" xfId="161" applyNumberFormat="1" applyFont="1" applyFill="1" applyAlignment="1">
      <alignment horizontal="center" vertical="center"/>
    </xf>
    <xf numFmtId="0" fontId="111" fillId="62" borderId="0" xfId="0" applyFont="1" applyFill="1" applyAlignment="1">
      <alignment vertical="center"/>
    </xf>
    <xf numFmtId="0" fontId="111" fillId="62" borderId="361" xfId="0" applyFont="1" applyFill="1" applyBorder="1" applyAlignment="1">
      <alignment vertical="center"/>
    </xf>
    <xf numFmtId="0" fontId="111" fillId="62" borderId="0" xfId="0" applyFont="1" applyFill="1" applyAlignment="1">
      <alignment horizontal="center" vertical="center"/>
    </xf>
    <xf numFmtId="0" fontId="111" fillId="62" borderId="361" xfId="0" applyFont="1" applyFill="1" applyBorder="1" applyAlignment="1">
      <alignment horizontal="center" vertical="center"/>
    </xf>
    <xf numFmtId="0" fontId="111" fillId="62" borderId="361" xfId="0" applyFont="1" applyFill="1" applyBorder="1" applyAlignment="1">
      <alignment horizontal="left" vertical="center"/>
    </xf>
    <xf numFmtId="172" fontId="0" fillId="62" borderId="0" xfId="175" applyNumberFormat="1" applyFont="1" applyFill="1" applyAlignment="1">
      <alignment horizontal="center" vertical="center"/>
    </xf>
    <xf numFmtId="173" fontId="0" fillId="62" borderId="0" xfId="161" applyNumberFormat="1" applyFont="1" applyFill="1" applyAlignment="1">
      <alignment horizontal="center" vertical="center"/>
    </xf>
    <xf numFmtId="0" fontId="8" fillId="24" borderId="0" xfId="0" applyFont="1" applyFill="1" applyBorder="1" applyAlignment="1">
      <alignment horizontal="center" wrapText="1"/>
    </xf>
    <xf numFmtId="0" fontId="76" fillId="60" borderId="37" xfId="0" applyFont="1" applyFill="1" applyBorder="1" applyAlignment="1">
      <alignment horizontal="center" wrapText="1"/>
    </xf>
    <xf numFmtId="0" fontId="0" fillId="60" borderId="37" xfId="0" applyFont="1" applyFill="1" applyBorder="1" applyAlignment="1">
      <alignment horizontal="center" wrapText="1"/>
    </xf>
    <xf numFmtId="0" fontId="8" fillId="24" borderId="0" xfId="0" applyFont="1" applyFill="1" applyBorder="1" applyAlignment="1">
      <alignment wrapText="1"/>
    </xf>
    <xf numFmtId="0" fontId="8" fillId="24" borderId="42" xfId="0" applyFont="1" applyFill="1" applyBorder="1" applyAlignment="1">
      <alignment wrapText="1"/>
    </xf>
    <xf numFmtId="0" fontId="8" fillId="24" borderId="43" xfId="0" applyFont="1" applyFill="1" applyBorder="1" applyAlignment="1">
      <alignment wrapText="1" shrinkToFit="1"/>
    </xf>
    <xf numFmtId="0" fontId="8" fillId="24" borderId="44" xfId="0" applyFont="1" applyFill="1" applyBorder="1" applyAlignment="1">
      <alignment wrapText="1" shrinkToFit="1"/>
    </xf>
    <xf numFmtId="0" fontId="8" fillId="24" borderId="45" xfId="0" applyFont="1" applyFill="1" applyBorder="1" applyAlignment="1">
      <alignment wrapText="1" shrinkToFit="1"/>
    </xf>
    <xf numFmtId="0" fontId="8" fillId="24" borderId="46" xfId="0" applyFont="1" applyFill="1" applyBorder="1" applyAlignment="1">
      <alignment wrapText="1" shrinkToFit="1"/>
    </xf>
    <xf numFmtId="0" fontId="8" fillId="24" borderId="47" xfId="0" applyFont="1" applyFill="1" applyBorder="1" applyAlignment="1">
      <alignment wrapText="1" shrinkToFit="1"/>
    </xf>
    <xf numFmtId="0" fontId="8" fillId="24" borderId="48" xfId="0" applyFont="1" applyFill="1" applyBorder="1" applyAlignment="1">
      <alignment wrapText="1" shrinkToFit="1"/>
    </xf>
    <xf numFmtId="0" fontId="38" fillId="24" borderId="0" xfId="132" applyFont="1" applyFill="1" applyAlignment="1" applyProtection="1">
      <alignment horizontal="center"/>
    </xf>
    <xf numFmtId="0" fontId="3" fillId="0" borderId="0" xfId="0" applyFont="1" applyBorder="1" applyAlignment="1">
      <alignment horizontal="center" vertical="center" wrapText="1"/>
    </xf>
    <xf numFmtId="0" fontId="3" fillId="0" borderId="0" xfId="0" applyFont="1" applyBorder="1" applyAlignment="1">
      <alignment horizontal="left" vertical="center" wrapText="1"/>
    </xf>
    <xf numFmtId="0" fontId="34" fillId="0" borderId="0" xfId="131" applyFont="1" applyBorder="1" applyAlignment="1" applyProtection="1">
      <alignment horizontal="left" vertical="center" wrapText="1"/>
    </xf>
    <xf numFmtId="0" fontId="3" fillId="0" borderId="38"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38" xfId="0" applyFont="1" applyBorder="1" applyAlignment="1">
      <alignment horizontal="justify" vertical="center" wrapText="1"/>
    </xf>
    <xf numFmtId="0" fontId="3" fillId="0" borderId="39" xfId="0" applyFont="1" applyBorder="1" applyAlignment="1">
      <alignment horizontal="justify" vertical="center" wrapText="1"/>
    </xf>
    <xf numFmtId="0" fontId="3" fillId="0" borderId="40" xfId="0" applyFont="1" applyBorder="1" applyAlignment="1">
      <alignment horizontal="justify" vertical="center" wrapText="1"/>
    </xf>
    <xf numFmtId="0" fontId="3" fillId="0" borderId="44" xfId="0" applyFont="1" applyBorder="1" applyAlignment="1">
      <alignment horizontal="center" vertical="center" wrapText="1"/>
    </xf>
    <xf numFmtId="0" fontId="3" fillId="0" borderId="44" xfId="0" applyFont="1" applyBorder="1" applyAlignment="1">
      <alignment horizontal="left" vertical="center" wrapText="1"/>
    </xf>
    <xf numFmtId="0" fontId="3" fillId="0" borderId="39" xfId="0" applyFont="1" applyBorder="1" applyAlignment="1">
      <alignment horizontal="center" vertical="center" wrapText="1"/>
    </xf>
    <xf numFmtId="0" fontId="3" fillId="0" borderId="38" xfId="0" applyFont="1" applyBorder="1" applyAlignment="1">
      <alignment horizontal="left" vertical="top" wrapText="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0" fillId="0" borderId="38" xfId="0" applyBorder="1" applyAlignment="1">
      <alignment horizontal="center" vertical="center" wrapText="1"/>
    </xf>
    <xf numFmtId="0" fontId="0" fillId="0" borderId="40" xfId="0" applyBorder="1" applyAlignment="1">
      <alignment horizontal="center" vertical="center" wrapText="1"/>
    </xf>
    <xf numFmtId="0" fontId="0" fillId="0" borderId="38" xfId="0" applyBorder="1" applyAlignment="1">
      <alignment horizontal="left" vertical="center" wrapText="1"/>
    </xf>
    <xf numFmtId="0" fontId="0" fillId="0" borderId="39" xfId="0" applyBorder="1" applyAlignment="1">
      <alignment horizontal="left" vertical="center" wrapText="1"/>
    </xf>
    <xf numFmtId="0" fontId="0" fillId="0" borderId="40" xfId="0" applyBorder="1" applyAlignment="1">
      <alignment horizontal="left" vertical="center" wrapText="1"/>
    </xf>
    <xf numFmtId="0" fontId="0" fillId="0" borderId="38" xfId="0" applyBorder="1" applyAlignment="1">
      <alignment horizontal="justify" vertical="center" wrapText="1"/>
    </xf>
    <xf numFmtId="0" fontId="0" fillId="0" borderId="39" xfId="0" applyBorder="1" applyAlignment="1">
      <alignment horizontal="justify" vertical="center" wrapText="1"/>
    </xf>
    <xf numFmtId="0" fontId="0" fillId="0" borderId="40" xfId="0" applyBorder="1" applyAlignment="1">
      <alignment horizontal="justify" vertical="center" wrapText="1"/>
    </xf>
    <xf numFmtId="0" fontId="3" fillId="0" borderId="38" xfId="0" applyFont="1" applyBorder="1" applyAlignment="1">
      <alignment horizontal="left" wrapText="1"/>
    </xf>
    <xf numFmtId="0" fontId="3" fillId="0" borderId="39" xfId="0" applyFont="1" applyBorder="1" applyAlignment="1">
      <alignment horizontal="left" wrapText="1"/>
    </xf>
    <xf numFmtId="0" fontId="3" fillId="0" borderId="40" xfId="0" applyFont="1" applyBorder="1" applyAlignment="1">
      <alignment horizontal="left" wrapText="1"/>
    </xf>
    <xf numFmtId="0" fontId="0" fillId="0" borderId="38" xfId="0" applyFont="1" applyBorder="1" applyAlignment="1">
      <alignment horizontal="center" vertical="center" wrapText="1"/>
    </xf>
    <xf numFmtId="0" fontId="0" fillId="0" borderId="40" xfId="0" applyFont="1" applyBorder="1" applyAlignment="1">
      <alignment horizontal="center" vertical="center" wrapText="1"/>
    </xf>
    <xf numFmtId="0" fontId="0" fillId="0" borderId="38" xfId="0" applyFont="1" applyBorder="1" applyAlignment="1">
      <alignment horizontal="left" vertical="center" wrapText="1"/>
    </xf>
    <xf numFmtId="0" fontId="0" fillId="0" borderId="39" xfId="0" applyFont="1" applyBorder="1" applyAlignment="1">
      <alignment horizontal="left" vertical="center" wrapText="1"/>
    </xf>
    <xf numFmtId="0" fontId="0" fillId="0" borderId="40" xfId="0" applyFont="1" applyBorder="1" applyAlignment="1">
      <alignment horizontal="left" vertical="center" wrapText="1"/>
    </xf>
    <xf numFmtId="0" fontId="0" fillId="0" borderId="38" xfId="0" applyFont="1" applyBorder="1" applyAlignment="1">
      <alignment horizontal="justify" vertical="center" wrapText="1"/>
    </xf>
    <xf numFmtId="0" fontId="0" fillId="0" borderId="39" xfId="0" applyFont="1" applyBorder="1" applyAlignment="1">
      <alignment horizontal="justify" vertical="center" wrapText="1"/>
    </xf>
    <xf numFmtId="0" fontId="0" fillId="0" borderId="40" xfId="0" applyFont="1" applyBorder="1" applyAlignment="1">
      <alignment horizontal="justify" vertical="center" wrapText="1"/>
    </xf>
    <xf numFmtId="0" fontId="0" fillId="0" borderId="39" xfId="0" applyFont="1" applyBorder="1" applyAlignment="1">
      <alignment horizontal="center" vertical="center" wrapText="1"/>
    </xf>
    <xf numFmtId="0" fontId="0" fillId="0" borderId="38" xfId="0" applyFont="1" applyBorder="1" applyAlignment="1">
      <alignment horizontal="left" vertical="top" wrapText="1"/>
    </xf>
    <xf numFmtId="0" fontId="0" fillId="0" borderId="39" xfId="0" applyFont="1" applyBorder="1" applyAlignment="1">
      <alignment horizontal="left" vertical="top" wrapText="1"/>
    </xf>
    <xf numFmtId="0" fontId="0" fillId="0" borderId="40" xfId="0" applyFont="1" applyBorder="1" applyAlignment="1">
      <alignment horizontal="left" vertical="top" wrapText="1"/>
    </xf>
    <xf numFmtId="0" fontId="0" fillId="0" borderId="39" xfId="0" applyBorder="1" applyAlignment="1">
      <alignment horizontal="center" vertical="center" wrapText="1"/>
    </xf>
    <xf numFmtId="0" fontId="0" fillId="0" borderId="38" xfId="0" applyBorder="1" applyAlignment="1">
      <alignment horizontal="left" vertical="top" wrapText="1"/>
    </xf>
    <xf numFmtId="0" fontId="0" fillId="0" borderId="39" xfId="0" applyBorder="1" applyAlignment="1">
      <alignment horizontal="left" vertical="top" wrapText="1"/>
    </xf>
    <xf numFmtId="0" fontId="0" fillId="0" borderId="40" xfId="0" applyBorder="1" applyAlignment="1">
      <alignment horizontal="left" vertical="top" wrapText="1"/>
    </xf>
    <xf numFmtId="0" fontId="0" fillId="24" borderId="38" xfId="0" applyFill="1" applyBorder="1" applyAlignment="1">
      <alignment horizontal="center" vertical="center" wrapText="1"/>
    </xf>
    <xf numFmtId="0" fontId="0" fillId="24" borderId="40" xfId="0" applyFill="1" applyBorder="1" applyAlignment="1">
      <alignment horizontal="center" vertical="center" wrapText="1"/>
    </xf>
    <xf numFmtId="0" fontId="0" fillId="0" borderId="38" xfId="0" applyFill="1" applyBorder="1" applyAlignment="1">
      <alignment horizontal="center" vertical="center" wrapText="1"/>
    </xf>
    <xf numFmtId="0" fontId="0" fillId="0" borderId="40" xfId="0" applyFill="1" applyBorder="1" applyAlignment="1">
      <alignment horizontal="center" vertical="center" wrapText="1"/>
    </xf>
    <xf numFmtId="0" fontId="0" fillId="0" borderId="38" xfId="0" quotePrefix="1" applyBorder="1" applyAlignment="1">
      <alignment horizontal="center" vertical="center" wrapText="1"/>
    </xf>
    <xf numFmtId="0" fontId="0" fillId="0" borderId="39" xfId="0" quotePrefix="1" applyBorder="1" applyAlignment="1">
      <alignment horizontal="center" vertical="center" wrapText="1"/>
    </xf>
    <xf numFmtId="0" fontId="0" fillId="0" borderId="40" xfId="0" quotePrefix="1" applyBorder="1" applyAlignment="1">
      <alignment horizontal="center" vertical="center" wrapText="1"/>
    </xf>
    <xf numFmtId="0" fontId="7" fillId="0" borderId="38"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7" fillId="0" borderId="40" xfId="0" applyFont="1" applyFill="1" applyBorder="1" applyAlignment="1">
      <alignment horizontal="center" vertical="center" wrapText="1"/>
    </xf>
    <xf numFmtId="0" fontId="7" fillId="24" borderId="38" xfId="0" applyFont="1" applyFill="1" applyBorder="1" applyAlignment="1">
      <alignment horizontal="center" vertical="center" wrapText="1"/>
    </xf>
    <xf numFmtId="0" fontId="7" fillId="24" borderId="40" xfId="0" applyFont="1" applyFill="1" applyBorder="1" applyAlignment="1">
      <alignment horizontal="center" vertical="center" wrapText="1"/>
    </xf>
    <xf numFmtId="0" fontId="7" fillId="0" borderId="38" xfId="0" applyFont="1" applyFill="1" applyBorder="1" applyAlignment="1">
      <alignment horizontal="left" vertical="center" wrapText="1"/>
    </xf>
    <xf numFmtId="0" fontId="7" fillId="0" borderId="39" xfId="0" applyFont="1" applyFill="1" applyBorder="1" applyAlignment="1">
      <alignment horizontal="left" vertical="center" wrapText="1"/>
    </xf>
    <xf numFmtId="0" fontId="7" fillId="0" borderId="40" xfId="0" applyFont="1" applyFill="1" applyBorder="1" applyAlignment="1">
      <alignment horizontal="left" vertical="center" wrapText="1"/>
    </xf>
    <xf numFmtId="0" fontId="81" fillId="0" borderId="38" xfId="0" applyFont="1" applyFill="1" applyBorder="1" applyAlignment="1">
      <alignment horizontal="center" vertical="center" wrapText="1"/>
    </xf>
    <xf numFmtId="0" fontId="81" fillId="0" borderId="40" xfId="0" applyFont="1" applyFill="1" applyBorder="1" applyAlignment="1">
      <alignment horizontal="center" vertical="center" wrapText="1"/>
    </xf>
    <xf numFmtId="0" fontId="81" fillId="0" borderId="38" xfId="0" applyFont="1" applyBorder="1" applyAlignment="1">
      <alignment horizontal="left" vertical="center" wrapText="1"/>
    </xf>
    <xf numFmtId="0" fontId="81" fillId="0" borderId="39" xfId="0" applyFont="1" applyBorder="1" applyAlignment="1">
      <alignment horizontal="left" vertical="center" wrapText="1"/>
    </xf>
    <xf numFmtId="0" fontId="81" fillId="0" borderId="40" xfId="0" applyFont="1" applyBorder="1" applyAlignment="1">
      <alignment horizontal="left" vertical="center" wrapText="1"/>
    </xf>
    <xf numFmtId="0" fontId="23" fillId="0" borderId="38" xfId="0" applyFont="1" applyFill="1" applyBorder="1" applyAlignment="1">
      <alignment horizontal="left" vertical="center" wrapText="1"/>
    </xf>
    <xf numFmtId="0" fontId="23" fillId="0" borderId="39" xfId="0" applyFont="1" applyFill="1" applyBorder="1" applyAlignment="1">
      <alignment horizontal="left" vertical="center" wrapText="1"/>
    </xf>
    <xf numFmtId="0" fontId="23" fillId="0" borderId="40" xfId="0" applyFont="1" applyFill="1" applyBorder="1" applyAlignment="1">
      <alignment horizontal="left" vertical="center" wrapText="1"/>
    </xf>
    <xf numFmtId="0" fontId="7" fillId="0" borderId="38" xfId="0" quotePrefix="1" applyFont="1" applyFill="1" applyBorder="1" applyAlignment="1">
      <alignment horizontal="left" vertical="center" wrapText="1"/>
    </xf>
    <xf numFmtId="0" fontId="7" fillId="0" borderId="39" xfId="0" quotePrefix="1" applyFont="1" applyFill="1" applyBorder="1" applyAlignment="1">
      <alignment horizontal="left" vertical="center" wrapText="1"/>
    </xf>
    <xf numFmtId="0" fontId="7" fillId="0" borderId="40" xfId="0" quotePrefix="1" applyFont="1" applyFill="1" applyBorder="1" applyAlignment="1">
      <alignment horizontal="left" vertical="center" wrapText="1"/>
    </xf>
    <xf numFmtId="0" fontId="78" fillId="62" borderId="37" xfId="0" applyFont="1" applyFill="1" applyBorder="1" applyAlignment="1">
      <alignment horizontal="center" vertical="center" wrapText="1"/>
    </xf>
    <xf numFmtId="0" fontId="78" fillId="62" borderId="38" xfId="0" applyFont="1" applyFill="1" applyBorder="1" applyAlignment="1">
      <alignment horizontal="left" vertical="center" wrapText="1"/>
    </xf>
    <xf numFmtId="0" fontId="78" fillId="62" borderId="39" xfId="0" applyFont="1" applyFill="1" applyBorder="1" applyAlignment="1">
      <alignment horizontal="left" vertical="center" wrapText="1"/>
    </xf>
    <xf numFmtId="0" fontId="78" fillId="62" borderId="40" xfId="0" applyFont="1" applyFill="1" applyBorder="1" applyAlignment="1">
      <alignment horizontal="left" vertical="center" wrapText="1"/>
    </xf>
    <xf numFmtId="0" fontId="0" fillId="0" borderId="37" xfId="0" applyFill="1" applyBorder="1" applyAlignment="1">
      <alignment horizontal="center" vertical="center" wrapText="1"/>
    </xf>
    <xf numFmtId="0" fontId="0" fillId="0" borderId="37" xfId="0" applyFont="1" applyFill="1" applyBorder="1" applyAlignment="1">
      <alignment horizontal="center" vertical="center" wrapText="1"/>
    </xf>
    <xf numFmtId="0" fontId="76" fillId="59" borderId="37" xfId="0" applyFont="1" applyFill="1" applyBorder="1" applyAlignment="1">
      <alignment horizontal="left" vertical="center" wrapText="1"/>
    </xf>
    <xf numFmtId="0" fontId="76" fillId="59" borderId="37" xfId="0" applyFont="1" applyFill="1" applyBorder="1" applyAlignment="1">
      <alignment horizontal="center" vertical="center" wrapText="1"/>
    </xf>
    <xf numFmtId="0" fontId="26" fillId="59" borderId="38" xfId="0" applyFont="1" applyFill="1" applyBorder="1" applyAlignment="1">
      <alignment horizontal="center" vertical="center" wrapText="1"/>
    </xf>
    <xf numFmtId="0" fontId="26" fillId="59" borderId="39" xfId="0" applyFont="1" applyFill="1" applyBorder="1" applyAlignment="1">
      <alignment horizontal="center" vertical="center" wrapText="1"/>
    </xf>
    <xf numFmtId="0" fontId="26" fillId="59" borderId="40" xfId="0" applyFont="1" applyFill="1" applyBorder="1" applyAlignment="1">
      <alignment horizontal="center" vertical="center" wrapText="1"/>
    </xf>
    <xf numFmtId="0" fontId="22" fillId="59" borderId="38" xfId="131" applyFont="1" applyFill="1" applyBorder="1" applyAlignment="1" applyProtection="1">
      <alignment horizontal="left" vertical="top" wrapText="1"/>
    </xf>
    <xf numFmtId="0" fontId="22" fillId="59" borderId="39" xfId="131" applyFont="1" applyFill="1" applyBorder="1" applyAlignment="1" applyProtection="1">
      <alignment horizontal="left" vertical="top" wrapText="1"/>
    </xf>
    <xf numFmtId="0" fontId="22" fillId="59" borderId="40" xfId="131" applyFont="1" applyFill="1" applyBorder="1" applyAlignment="1" applyProtection="1">
      <alignment horizontal="left" vertical="top" wrapText="1"/>
    </xf>
    <xf numFmtId="0" fontId="68" fillId="62" borderId="38" xfId="131" applyFill="1" applyBorder="1" applyAlignment="1" applyProtection="1">
      <alignment horizontal="left" vertical="center" wrapText="1"/>
    </xf>
    <xf numFmtId="0" fontId="68" fillId="62" borderId="39" xfId="131" applyFill="1" applyBorder="1" applyAlignment="1" applyProtection="1">
      <alignment horizontal="left" vertical="center" wrapText="1"/>
    </xf>
    <xf numFmtId="0" fontId="68" fillId="62" borderId="40" xfId="131" applyFill="1" applyBorder="1" applyAlignment="1" applyProtection="1">
      <alignment horizontal="left" vertical="center" wrapText="1"/>
    </xf>
    <xf numFmtId="0" fontId="18" fillId="62" borderId="37" xfId="0" applyFont="1" applyFill="1" applyBorder="1" applyAlignment="1">
      <alignment horizontal="left" vertical="center" wrapText="1"/>
    </xf>
    <xf numFmtId="0" fontId="18" fillId="62" borderId="37" xfId="0" applyFont="1" applyFill="1" applyBorder="1" applyAlignment="1">
      <alignment horizontal="left" vertical="top" wrapText="1"/>
    </xf>
    <xf numFmtId="166" fontId="76" fillId="62" borderId="38" xfId="161" applyNumberFormat="1" applyFont="1" applyFill="1" applyBorder="1" applyAlignment="1">
      <alignment horizontal="center" vertical="center" wrapText="1"/>
    </xf>
    <xf numFmtId="166" fontId="76" fillId="62" borderId="39" xfId="161" applyNumberFormat="1" applyFont="1" applyFill="1" applyBorder="1" applyAlignment="1">
      <alignment horizontal="center" vertical="center" wrapText="1"/>
    </xf>
    <xf numFmtId="166" fontId="76" fillId="62" borderId="40" xfId="161" applyNumberFormat="1" applyFont="1" applyFill="1" applyBorder="1" applyAlignment="1">
      <alignment horizontal="center" vertical="center" wrapText="1"/>
    </xf>
    <xf numFmtId="0" fontId="0" fillId="62" borderId="0" xfId="0" applyFill="1" applyAlignment="1">
      <alignment horizontal="center"/>
    </xf>
    <xf numFmtId="0" fontId="74" fillId="62" borderId="0" xfId="0" applyFont="1" applyFill="1" applyAlignment="1">
      <alignment horizontal="center" wrapText="1"/>
    </xf>
    <xf numFmtId="0" fontId="22" fillId="62" borderId="38" xfId="0" applyFont="1" applyFill="1" applyBorder="1" applyAlignment="1">
      <alignment horizontal="center" vertical="center" wrapText="1"/>
    </xf>
    <xf numFmtId="0" fontId="22" fillId="62" borderId="39" xfId="0" applyFont="1" applyFill="1" applyBorder="1" applyAlignment="1">
      <alignment horizontal="center" vertical="center" wrapText="1"/>
    </xf>
    <xf numFmtId="0" fontId="22" fillId="62" borderId="40" xfId="0" applyFont="1" applyFill="1" applyBorder="1" applyAlignment="1">
      <alignment horizontal="center" vertical="center" wrapText="1"/>
    </xf>
    <xf numFmtId="0" fontId="22" fillId="62" borderId="261" xfId="0" applyFont="1" applyFill="1" applyBorder="1" applyAlignment="1">
      <alignment horizontal="center" vertical="center" wrapText="1"/>
    </xf>
    <xf numFmtId="0" fontId="22" fillId="62" borderId="262" xfId="0" applyFont="1" applyFill="1" applyBorder="1" applyAlignment="1">
      <alignment horizontal="center" vertical="center" wrapText="1"/>
    </xf>
    <xf numFmtId="0" fontId="22" fillId="62" borderId="263" xfId="0" applyFont="1" applyFill="1" applyBorder="1" applyAlignment="1">
      <alignment horizontal="center" vertical="center" wrapText="1"/>
    </xf>
    <xf numFmtId="0" fontId="85" fillId="62" borderId="0" xfId="0" applyFont="1" applyFill="1" applyBorder="1" applyAlignment="1">
      <alignment vertical="top" wrapText="1"/>
    </xf>
    <xf numFmtId="0" fontId="85" fillId="62" borderId="0" xfId="0" applyFont="1" applyFill="1" applyBorder="1" applyAlignment="1">
      <alignment horizontal="center" wrapText="1"/>
    </xf>
    <xf numFmtId="0" fontId="0" fillId="62" borderId="327" xfId="0" applyFill="1" applyBorder="1" applyAlignment="1">
      <alignment horizontal="center" vertical="center" wrapText="1"/>
    </xf>
    <xf numFmtId="0" fontId="0" fillId="62" borderId="328" xfId="0" applyFill="1" applyBorder="1" applyAlignment="1">
      <alignment horizontal="center" vertical="center" wrapText="1"/>
    </xf>
    <xf numFmtId="0" fontId="7" fillId="62" borderId="329" xfId="0" applyFont="1" applyFill="1" applyBorder="1" applyAlignment="1">
      <alignment horizontal="center" vertical="center" wrapText="1"/>
    </xf>
    <xf numFmtId="0" fontId="7" fillId="62" borderId="330" xfId="0" applyFont="1" applyFill="1" applyBorder="1" applyAlignment="1">
      <alignment horizontal="center" vertical="center" wrapText="1"/>
    </xf>
    <xf numFmtId="0" fontId="0" fillId="62" borderId="331" xfId="0" applyFont="1" applyFill="1" applyBorder="1" applyAlignment="1">
      <alignment horizontal="center" vertical="center" wrapText="1"/>
    </xf>
    <xf numFmtId="0" fontId="0" fillId="62" borderId="330" xfId="0" applyFont="1" applyFill="1" applyBorder="1" applyAlignment="1">
      <alignment horizontal="center" vertical="center" wrapText="1"/>
    </xf>
    <xf numFmtId="0" fontId="0" fillId="62" borderId="332" xfId="0" applyFill="1" applyBorder="1" applyAlignment="1">
      <alignment horizontal="center" vertical="center" wrapText="1"/>
    </xf>
    <xf numFmtId="0" fontId="0" fillId="62" borderId="333" xfId="0" applyFill="1" applyBorder="1" applyAlignment="1">
      <alignment horizontal="center" vertical="center" wrapText="1"/>
    </xf>
    <xf numFmtId="0" fontId="7" fillId="62" borderId="334" xfId="0" applyFont="1" applyFill="1" applyBorder="1" applyAlignment="1">
      <alignment horizontal="center" vertical="center" wrapText="1"/>
    </xf>
    <xf numFmtId="0" fontId="7" fillId="62" borderId="335" xfId="0" applyFont="1" applyFill="1" applyBorder="1" applyAlignment="1">
      <alignment horizontal="center" vertical="center" wrapText="1"/>
    </xf>
    <xf numFmtId="0" fontId="106" fillId="68" borderId="20" xfId="0" applyFont="1" applyFill="1" applyBorder="1" applyAlignment="1">
      <alignment horizontal="center" vertical="center" wrapText="1"/>
    </xf>
    <xf numFmtId="0" fontId="106" fillId="68" borderId="21"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11" xfId="0" applyFont="1" applyBorder="1" applyAlignment="1">
      <alignment horizontal="center" vertical="center" wrapText="1"/>
    </xf>
    <xf numFmtId="0" fontId="3" fillId="0" borderId="232" xfId="0" applyFont="1" applyBorder="1" applyAlignment="1">
      <alignment horizontal="left" vertical="center" wrapText="1"/>
    </xf>
    <xf numFmtId="0" fontId="3" fillId="0" borderId="231" xfId="0" applyFont="1" applyBorder="1" applyAlignment="1">
      <alignment horizontal="left" vertical="center" wrapText="1"/>
    </xf>
    <xf numFmtId="0" fontId="3" fillId="0" borderId="234" xfId="0" applyFont="1" applyBorder="1" applyAlignment="1">
      <alignment horizontal="left" vertical="center" wrapText="1"/>
    </xf>
    <xf numFmtId="0" fontId="3" fillId="0" borderId="233" xfId="0" applyFont="1" applyBorder="1" applyAlignment="1">
      <alignment horizontal="left" vertical="center" wrapText="1"/>
    </xf>
    <xf numFmtId="0" fontId="3" fillId="0" borderId="230" xfId="0" applyFont="1" applyBorder="1" applyAlignment="1">
      <alignment horizontal="left" vertical="center" wrapText="1"/>
    </xf>
    <xf numFmtId="0" fontId="3" fillId="0" borderId="199" xfId="0" applyFont="1" applyBorder="1" applyAlignment="1">
      <alignment horizontal="left" vertical="center" wrapText="1"/>
    </xf>
    <xf numFmtId="0" fontId="106" fillId="69" borderId="10" xfId="0" applyFont="1" applyFill="1" applyBorder="1" applyAlignment="1">
      <alignment horizontal="center" vertical="center" wrapText="1"/>
    </xf>
    <xf numFmtId="0" fontId="15" fillId="69" borderId="20" xfId="0" applyFont="1" applyFill="1" applyBorder="1" applyAlignment="1">
      <alignment horizontal="center" vertical="center" wrapText="1"/>
    </xf>
    <xf numFmtId="0" fontId="15" fillId="69" borderId="21" xfId="0" applyFont="1" applyFill="1" applyBorder="1" applyAlignment="1">
      <alignment horizontal="center" vertical="center" wrapText="1"/>
    </xf>
    <xf numFmtId="0" fontId="15" fillId="69" borderId="11" xfId="0" applyFont="1" applyFill="1" applyBorder="1" applyAlignment="1">
      <alignment horizontal="center" vertical="center" wrapText="1"/>
    </xf>
    <xf numFmtId="0" fontId="15" fillId="69" borderId="14" xfId="0" applyFont="1" applyFill="1" applyBorder="1" applyAlignment="1">
      <alignment horizontal="center" vertical="center" wrapText="1"/>
    </xf>
    <xf numFmtId="0" fontId="15" fillId="69" borderId="10" xfId="0" applyFont="1" applyFill="1" applyBorder="1" applyAlignment="1">
      <alignment horizontal="center" vertical="center" wrapText="1"/>
    </xf>
    <xf numFmtId="0" fontId="15" fillId="68" borderId="20" xfId="0" applyFont="1" applyFill="1" applyBorder="1" applyAlignment="1">
      <alignment horizontal="center" vertical="center" wrapText="1"/>
    </xf>
    <xf numFmtId="0" fontId="15" fillId="68" borderId="26" xfId="0" applyFont="1" applyFill="1" applyBorder="1" applyAlignment="1">
      <alignment horizontal="center" vertical="center" wrapText="1"/>
    </xf>
    <xf numFmtId="0" fontId="15" fillId="68" borderId="21" xfId="0" applyFont="1" applyFill="1" applyBorder="1" applyAlignment="1">
      <alignment horizontal="center" vertical="center" wrapText="1"/>
    </xf>
    <xf numFmtId="0" fontId="106" fillId="68" borderId="11" xfId="0" applyFont="1" applyFill="1" applyBorder="1" applyAlignment="1">
      <alignment horizontal="center" vertical="center" wrapText="1"/>
    </xf>
    <xf numFmtId="0" fontId="106" fillId="68" borderId="13" xfId="0" applyFont="1" applyFill="1" applyBorder="1" applyAlignment="1">
      <alignment horizontal="center" vertical="center" wrapText="1"/>
    </xf>
    <xf numFmtId="0" fontId="106" fillId="68" borderId="14" xfId="0" applyFont="1" applyFill="1" applyBorder="1" applyAlignment="1">
      <alignment horizontal="center" vertical="center" wrapText="1"/>
    </xf>
    <xf numFmtId="0" fontId="106" fillId="68" borderId="23" xfId="0" applyFont="1" applyFill="1" applyBorder="1" applyAlignment="1">
      <alignment horizontal="center" vertical="center" wrapText="1"/>
    </xf>
    <xf numFmtId="0" fontId="106" fillId="68" borderId="24" xfId="0" applyFont="1" applyFill="1" applyBorder="1" applyAlignment="1">
      <alignment horizontal="center" vertical="center" wrapText="1"/>
    </xf>
    <xf numFmtId="0" fontId="106" fillId="68" borderId="17" xfId="0" applyFont="1" applyFill="1" applyBorder="1" applyAlignment="1">
      <alignment horizontal="center" vertical="center" wrapText="1"/>
    </xf>
    <xf numFmtId="0" fontId="3" fillId="24" borderId="18" xfId="0" applyFont="1" applyFill="1" applyBorder="1" applyAlignment="1">
      <alignment horizontal="left" vertical="center" wrapText="1"/>
    </xf>
    <xf numFmtId="0" fontId="3" fillId="24" borderId="0" xfId="0" applyFont="1" applyFill="1" applyBorder="1" applyAlignment="1">
      <alignment horizontal="left" vertical="center" wrapText="1"/>
    </xf>
    <xf numFmtId="0" fontId="3" fillId="67" borderId="110" xfId="0" applyFont="1" applyFill="1" applyBorder="1" applyAlignment="1">
      <alignment horizontal="center" vertical="center" wrapText="1"/>
    </xf>
    <xf numFmtId="0" fontId="3" fillId="67" borderId="109" xfId="0" applyFont="1" applyFill="1" applyBorder="1" applyAlignment="1">
      <alignment horizontal="center" vertical="center" wrapText="1"/>
    </xf>
    <xf numFmtId="0" fontId="3" fillId="67" borderId="108" xfId="0" applyFont="1" applyFill="1" applyBorder="1" applyAlignment="1">
      <alignment horizontal="center" vertical="center" wrapText="1"/>
    </xf>
    <xf numFmtId="0" fontId="0" fillId="62" borderId="107" xfId="0" applyFill="1" applyBorder="1" applyAlignment="1">
      <alignment horizontal="center" wrapText="1"/>
    </xf>
    <xf numFmtId="0" fontId="3" fillId="62" borderId="110" xfId="0" applyFont="1" applyFill="1" applyBorder="1" applyAlignment="1">
      <alignment horizontal="center" vertical="center" wrapText="1"/>
    </xf>
    <xf numFmtId="0" fontId="3" fillId="62" borderId="109" xfId="0" applyFont="1" applyFill="1" applyBorder="1" applyAlignment="1">
      <alignment horizontal="center" vertical="center" wrapText="1"/>
    </xf>
    <xf numFmtId="0" fontId="3" fillId="62" borderId="108" xfId="0" applyFont="1" applyFill="1" applyBorder="1" applyAlignment="1">
      <alignment horizontal="center" vertical="center" wrapText="1"/>
    </xf>
    <xf numFmtId="0" fontId="3" fillId="67" borderId="11" xfId="0" applyFont="1" applyFill="1" applyBorder="1" applyAlignment="1">
      <alignment horizontal="center" vertical="center" wrapText="1"/>
    </xf>
    <xf numFmtId="0" fontId="3" fillId="67" borderId="13" xfId="0" applyFont="1" applyFill="1" applyBorder="1" applyAlignment="1">
      <alignment horizontal="center" vertical="center" wrapText="1"/>
    </xf>
    <xf numFmtId="0" fontId="3" fillId="67" borderId="14" xfId="0" applyFont="1" applyFill="1" applyBorder="1" applyAlignment="1">
      <alignment horizontal="center" vertical="center" wrapText="1"/>
    </xf>
    <xf numFmtId="0" fontId="3" fillId="0" borderId="11" xfId="0" applyFont="1" applyBorder="1"/>
    <xf numFmtId="0" fontId="3" fillId="0" borderId="13" xfId="0" applyFont="1" applyBorder="1"/>
    <xf numFmtId="0" fontId="3" fillId="0" borderId="14" xfId="0" applyFont="1" applyBorder="1"/>
    <xf numFmtId="0" fontId="0" fillId="24" borderId="90" xfId="0" applyFill="1" applyBorder="1" applyAlignment="1">
      <alignment horizontal="center"/>
    </xf>
    <xf numFmtId="0" fontId="15" fillId="69" borderId="10" xfId="0" applyFont="1" applyFill="1" applyBorder="1" applyAlignment="1">
      <alignment horizontal="center" wrapText="1"/>
    </xf>
    <xf numFmtId="0" fontId="113" fillId="62" borderId="211" xfId="0" applyFont="1" applyFill="1" applyBorder="1" applyAlignment="1">
      <alignment horizontal="center"/>
    </xf>
    <xf numFmtId="0" fontId="0" fillId="0" borderId="0" xfId="0" applyBorder="1" applyAlignment="1">
      <alignment horizontal="left" vertical="center"/>
    </xf>
    <xf numFmtId="0" fontId="0" fillId="24" borderId="230" xfId="0" applyFill="1" applyBorder="1" applyAlignment="1">
      <alignment horizontal="center"/>
    </xf>
    <xf numFmtId="0" fontId="15" fillId="69" borderId="139" xfId="0" applyFont="1" applyFill="1" applyBorder="1" applyAlignment="1">
      <alignment horizontal="center" vertical="center" wrapText="1"/>
    </xf>
    <xf numFmtId="0" fontId="15" fillId="69" borderId="141" xfId="0" applyFont="1" applyFill="1" applyBorder="1" applyAlignment="1">
      <alignment horizontal="center" vertical="center" wrapText="1"/>
    </xf>
    <xf numFmtId="0" fontId="15" fillId="69" borderId="140" xfId="0" applyFont="1" applyFill="1" applyBorder="1" applyAlignment="1">
      <alignment horizontal="center" vertical="center" wrapText="1"/>
    </xf>
    <xf numFmtId="0" fontId="0" fillId="0" borderId="0" xfId="0" applyBorder="1" applyAlignment="1">
      <alignment vertical="center" wrapText="1"/>
    </xf>
    <xf numFmtId="0" fontId="21" fillId="66" borderId="142" xfId="0" applyFont="1" applyFill="1" applyBorder="1" applyAlignment="1">
      <alignment horizontal="center" vertical="center"/>
    </xf>
    <xf numFmtId="0" fontId="21" fillId="66" borderId="155" xfId="0" applyFont="1" applyFill="1" applyBorder="1" applyAlignment="1">
      <alignment horizontal="center" vertical="center"/>
    </xf>
    <xf numFmtId="0" fontId="21" fillId="66" borderId="143" xfId="0" applyFont="1" applyFill="1" applyBorder="1" applyAlignment="1">
      <alignment horizontal="center" vertical="center"/>
    </xf>
    <xf numFmtId="0" fontId="80" fillId="0" borderId="142" xfId="0" applyFont="1" applyFill="1" applyBorder="1" applyAlignment="1">
      <alignment horizontal="center"/>
    </xf>
    <xf numFmtId="0" fontId="80" fillId="0" borderId="155" xfId="0" applyFont="1" applyFill="1" applyBorder="1" applyAlignment="1">
      <alignment horizontal="center"/>
    </xf>
    <xf numFmtId="0" fontId="80" fillId="0" borderId="143" xfId="0" applyFont="1" applyFill="1" applyBorder="1" applyAlignment="1">
      <alignment horizontal="center"/>
    </xf>
    <xf numFmtId="0" fontId="80" fillId="0" borderId="161" xfId="0" applyFont="1" applyFill="1" applyBorder="1" applyAlignment="1">
      <alignment horizontal="center" vertical="center" wrapText="1"/>
    </xf>
    <xf numFmtId="0" fontId="80" fillId="0" borderId="143" xfId="0" applyFont="1" applyFill="1" applyBorder="1" applyAlignment="1">
      <alignment horizontal="center" vertical="center" wrapText="1"/>
    </xf>
    <xf numFmtId="0" fontId="80" fillId="0" borderId="151" xfId="0" applyFont="1" applyBorder="1" applyAlignment="1">
      <alignment horizontal="center" vertical="center"/>
    </xf>
    <xf numFmtId="0" fontId="80" fillId="0" borderId="152" xfId="0" applyFont="1" applyBorder="1" applyAlignment="1">
      <alignment horizontal="center" vertical="center"/>
    </xf>
    <xf numFmtId="0" fontId="18" fillId="0" borderId="11" xfId="0" applyFont="1" applyBorder="1" applyAlignment="1">
      <alignment horizontal="left" wrapText="1"/>
    </xf>
    <xf numFmtId="0" fontId="18" fillId="0" borderId="14" xfId="0" applyFont="1" applyBorder="1" applyAlignment="1">
      <alignment horizontal="left" wrapText="1"/>
    </xf>
    <xf numFmtId="0" fontId="18" fillId="67" borderId="11" xfId="0" applyFont="1" applyFill="1" applyBorder="1" applyAlignment="1">
      <alignment horizontal="left" wrapText="1"/>
    </xf>
    <xf numFmtId="0" fontId="18" fillId="67" borderId="14" xfId="0" applyFont="1" applyFill="1" applyBorder="1" applyAlignment="1">
      <alignment horizontal="left" wrapText="1"/>
    </xf>
    <xf numFmtId="0" fontId="80" fillId="0" borderId="148" xfId="0" applyFont="1" applyBorder="1" applyAlignment="1">
      <alignment horizontal="center" vertical="center"/>
    </xf>
    <xf numFmtId="0" fontId="80" fillId="0" borderId="149" xfId="0" applyFont="1" applyBorder="1" applyAlignment="1">
      <alignment horizontal="center" vertical="center"/>
    </xf>
    <xf numFmtId="0" fontId="109" fillId="70" borderId="142" xfId="0" applyFont="1" applyFill="1" applyBorder="1" applyAlignment="1">
      <alignment horizontal="center"/>
    </xf>
    <xf numFmtId="0" fontId="109" fillId="70" borderId="155" xfId="0" applyFont="1" applyFill="1" applyBorder="1" applyAlignment="1">
      <alignment horizontal="center"/>
    </xf>
    <xf numFmtId="0" fontId="109" fillId="70" borderId="143" xfId="0" applyFont="1" applyFill="1" applyBorder="1" applyAlignment="1">
      <alignment horizontal="center"/>
    </xf>
    <xf numFmtId="0" fontId="80" fillId="0" borderId="161" xfId="0" applyFont="1" applyBorder="1" applyAlignment="1">
      <alignment horizontal="center" vertical="center"/>
    </xf>
    <xf numFmtId="0" fontId="80" fillId="0" borderId="155" xfId="0" applyFont="1" applyBorder="1" applyAlignment="1">
      <alignment horizontal="center" vertical="center"/>
    </xf>
    <xf numFmtId="0" fontId="80" fillId="0" borderId="336" xfId="0" applyFont="1" applyBorder="1" applyAlignment="1">
      <alignment horizontal="center" vertical="center"/>
    </xf>
    <xf numFmtId="0" fontId="79" fillId="62" borderId="154" xfId="0" applyFont="1" applyFill="1" applyBorder="1" applyAlignment="1">
      <alignment horizontal="center" vertical="center"/>
    </xf>
    <xf numFmtId="0" fontId="79" fillId="62" borderId="235" xfId="0" applyFont="1" applyFill="1" applyBorder="1" applyAlignment="1">
      <alignment horizontal="center" vertical="center"/>
    </xf>
    <xf numFmtId="0" fontId="117" fillId="0" borderId="337" xfId="0" applyFont="1" applyBorder="1" applyAlignment="1">
      <alignment horizontal="center" vertical="center" wrapText="1"/>
    </xf>
    <xf numFmtId="0" fontId="117" fillId="0" borderId="338" xfId="0" applyFont="1" applyBorder="1" applyAlignment="1">
      <alignment horizontal="center" vertical="center" wrapText="1"/>
    </xf>
    <xf numFmtId="0" fontId="117" fillId="0" borderId="339" xfId="0" applyFont="1" applyBorder="1" applyAlignment="1">
      <alignment horizontal="center" vertical="center" wrapText="1"/>
    </xf>
    <xf numFmtId="0" fontId="117" fillId="0" borderId="151" xfId="0" applyFont="1" applyBorder="1" applyAlignment="1">
      <alignment horizontal="center" vertical="center" wrapText="1"/>
    </xf>
    <xf numFmtId="0" fontId="117" fillId="0" borderId="152" xfId="0" applyFont="1" applyBorder="1" applyAlignment="1">
      <alignment horizontal="center" vertical="center" wrapText="1"/>
    </xf>
    <xf numFmtId="0" fontId="80" fillId="0" borderId="142" xfId="0" applyFont="1" applyBorder="1" applyAlignment="1">
      <alignment horizontal="center"/>
    </xf>
    <xf numFmtId="0" fontId="80" fillId="0" borderId="155" xfId="0" applyFont="1" applyBorder="1" applyAlignment="1">
      <alignment horizontal="center"/>
    </xf>
    <xf numFmtId="0" fontId="80" fillId="0" borderId="143" xfId="0" applyFont="1" applyBorder="1" applyAlignment="1">
      <alignment horizontal="center"/>
    </xf>
    <xf numFmtId="0" fontId="80" fillId="0" borderId="159" xfId="0" applyFont="1" applyBorder="1" applyAlignment="1">
      <alignment horizontal="center" vertical="center"/>
    </xf>
    <xf numFmtId="0" fontId="80" fillId="0" borderId="160" xfId="0" applyFont="1" applyBorder="1" applyAlignment="1">
      <alignment horizontal="center" vertical="center"/>
    </xf>
    <xf numFmtId="0" fontId="80" fillId="0" borderId="144" xfId="0" applyFont="1" applyBorder="1" applyAlignment="1">
      <alignment horizontal="center" vertical="center"/>
    </xf>
    <xf numFmtId="0" fontId="80" fillId="0" borderId="146" xfId="0" applyFont="1" applyBorder="1" applyAlignment="1">
      <alignment horizontal="center" vertical="center"/>
    </xf>
    <xf numFmtId="0" fontId="16" fillId="27" borderId="209" xfId="0" applyFont="1" applyFill="1" applyBorder="1" applyAlignment="1">
      <alignment horizontal="center"/>
    </xf>
    <xf numFmtId="0" fontId="16" fillId="27" borderId="87" xfId="0" applyFont="1" applyFill="1" applyBorder="1" applyAlignment="1">
      <alignment horizontal="center"/>
    </xf>
    <xf numFmtId="0" fontId="25" fillId="62" borderId="92" xfId="0" applyFont="1" applyFill="1" applyBorder="1" applyAlignment="1">
      <alignment horizontal="center" vertical="center"/>
    </xf>
    <xf numFmtId="0" fontId="25" fillId="62" borderId="94" xfId="0" applyFont="1" applyFill="1" applyBorder="1" applyAlignment="1">
      <alignment horizontal="center" vertical="center"/>
    </xf>
    <xf numFmtId="0" fontId="25" fillId="62" borderId="93" xfId="0" applyFont="1" applyFill="1" applyBorder="1" applyAlignment="1">
      <alignment horizontal="center" vertical="center"/>
    </xf>
    <xf numFmtId="0" fontId="25" fillId="62" borderId="91" xfId="0" applyFont="1" applyFill="1" applyBorder="1" applyAlignment="1">
      <alignment horizontal="center" vertical="center"/>
    </xf>
    <xf numFmtId="0" fontId="117" fillId="0" borderId="340" xfId="0" applyFont="1" applyBorder="1" applyAlignment="1">
      <alignment horizontal="center" vertical="center" wrapText="1"/>
    </xf>
    <xf numFmtId="0" fontId="117" fillId="0" borderId="341" xfId="0" applyFont="1" applyBorder="1" applyAlignment="1">
      <alignment horizontal="center" vertical="center" wrapText="1"/>
    </xf>
    <xf numFmtId="0" fontId="117" fillId="0" borderId="342" xfId="0" applyFont="1" applyBorder="1" applyAlignment="1">
      <alignment horizontal="center" vertical="center" wrapText="1"/>
    </xf>
    <xf numFmtId="0" fontId="117" fillId="0" borderId="144" xfId="0" applyFont="1" applyBorder="1" applyAlignment="1">
      <alignment horizontal="center" vertical="center" wrapText="1"/>
    </xf>
    <xf numFmtId="0" fontId="117" fillId="0" borderId="146" xfId="0" applyFont="1" applyBorder="1" applyAlignment="1">
      <alignment horizontal="center" vertical="center" wrapText="1"/>
    </xf>
    <xf numFmtId="0" fontId="117" fillId="0" borderId="343" xfId="0" applyFont="1" applyBorder="1" applyAlignment="1">
      <alignment horizontal="center" vertical="center" wrapText="1"/>
    </xf>
    <xf numFmtId="0" fontId="117" fillId="0" borderId="344" xfId="0" applyFont="1" applyBorder="1" applyAlignment="1">
      <alignment horizontal="center" vertical="center" wrapText="1"/>
    </xf>
    <xf numFmtId="0" fontId="117" fillId="0" borderId="345" xfId="0" applyFont="1" applyBorder="1" applyAlignment="1">
      <alignment horizontal="center" vertical="center" wrapText="1"/>
    </xf>
    <xf numFmtId="0" fontId="117" fillId="0" borderId="148" xfId="0" applyFont="1" applyBorder="1" applyAlignment="1">
      <alignment horizontal="center" vertical="center" wrapText="1"/>
    </xf>
    <xf numFmtId="0" fontId="117" fillId="0" borderId="149" xfId="0" applyFont="1" applyBorder="1" applyAlignment="1">
      <alignment horizontal="center" vertical="center" wrapText="1"/>
    </xf>
    <xf numFmtId="0" fontId="4" fillId="62" borderId="348" xfId="0" applyFont="1" applyFill="1" applyBorder="1" applyAlignment="1">
      <alignment horizontal="left" vertical="center" wrapText="1"/>
    </xf>
    <xf numFmtId="0" fontId="4" fillId="62" borderId="349" xfId="0" applyFont="1" applyFill="1" applyBorder="1" applyAlignment="1">
      <alignment horizontal="left" vertical="center" wrapText="1"/>
    </xf>
    <xf numFmtId="0" fontId="4" fillId="62" borderId="350" xfId="0" applyFont="1" applyFill="1" applyBorder="1" applyAlignment="1">
      <alignment horizontal="left" vertical="center" wrapText="1"/>
    </xf>
    <xf numFmtId="0" fontId="4" fillId="62" borderId="11" xfId="0" applyFont="1" applyFill="1" applyBorder="1" applyAlignment="1">
      <alignment horizontal="left" vertical="center" wrapText="1"/>
    </xf>
    <xf numFmtId="0" fontId="4" fillId="62" borderId="13" xfId="0" applyFont="1" applyFill="1" applyBorder="1" applyAlignment="1">
      <alignment horizontal="left" vertical="center" wrapText="1"/>
    </xf>
    <xf numFmtId="0" fontId="4" fillId="62" borderId="172" xfId="0" applyFont="1" applyFill="1" applyBorder="1" applyAlignment="1">
      <alignment horizontal="left" vertical="center" wrapText="1"/>
    </xf>
    <xf numFmtId="0" fontId="4" fillId="62" borderId="25" xfId="0" applyFont="1" applyFill="1" applyBorder="1" applyAlignment="1">
      <alignment horizontal="center" vertical="center" wrapText="1"/>
    </xf>
    <xf numFmtId="0" fontId="4" fillId="62" borderId="16" xfId="0" applyFont="1" applyFill="1" applyBorder="1" applyAlignment="1">
      <alignment horizontal="center" vertical="center" wrapText="1"/>
    </xf>
    <xf numFmtId="0" fontId="4" fillId="62" borderId="24" xfId="0" applyFont="1" applyFill="1" applyBorder="1" applyAlignment="1">
      <alignment horizontal="center" vertical="center" wrapText="1"/>
    </xf>
    <xf numFmtId="0" fontId="16" fillId="27" borderId="86" xfId="0" applyFont="1" applyFill="1" applyBorder="1" applyAlignment="1">
      <alignment horizontal="center"/>
    </xf>
    <xf numFmtId="0" fontId="18" fillId="62" borderId="347" xfId="0" applyFont="1" applyFill="1" applyBorder="1" applyAlignment="1">
      <alignment horizontal="center" wrapText="1"/>
    </xf>
    <xf numFmtId="0" fontId="18" fillId="62" borderId="89" xfId="0" applyFont="1" applyFill="1" applyBorder="1" applyAlignment="1">
      <alignment horizontal="center" wrapText="1"/>
    </xf>
    <xf numFmtId="0" fontId="18" fillId="62" borderId="88" xfId="0" applyFont="1" applyFill="1" applyBorder="1" applyAlignment="1">
      <alignment horizontal="center" wrapText="1"/>
    </xf>
    <xf numFmtId="0" fontId="0" fillId="62" borderId="229" xfId="0" applyFill="1" applyBorder="1" applyAlignment="1">
      <alignment horizontal="center"/>
    </xf>
    <xf numFmtId="0" fontId="0" fillId="62" borderId="104" xfId="0" applyFill="1" applyBorder="1" applyAlignment="1">
      <alignment horizontal="center"/>
    </xf>
    <xf numFmtId="0" fontId="21" fillId="27" borderId="166" xfId="0" applyFont="1" applyFill="1" applyBorder="1" applyAlignment="1">
      <alignment horizontal="center" vertical="center"/>
    </xf>
    <xf numFmtId="0" fontId="21" fillId="27" borderId="167" xfId="0" applyFont="1" applyFill="1" applyBorder="1" applyAlignment="1">
      <alignment horizontal="center" vertical="center"/>
    </xf>
    <xf numFmtId="0" fontId="21" fillId="27" borderId="168" xfId="0" applyFont="1" applyFill="1" applyBorder="1" applyAlignment="1">
      <alignment horizontal="center" vertical="center"/>
    </xf>
    <xf numFmtId="0" fontId="16" fillId="27" borderId="179" xfId="0" applyFont="1" applyFill="1" applyBorder="1" applyAlignment="1">
      <alignment horizontal="center"/>
    </xf>
    <xf numFmtId="0" fontId="133" fillId="76" borderId="245" xfId="0" applyFont="1" applyFill="1" applyBorder="1" applyAlignment="1">
      <alignment vertical="center" wrapText="1"/>
    </xf>
    <xf numFmtId="0" fontId="133" fillId="76" borderId="240" xfId="0" applyFont="1" applyFill="1" applyBorder="1" applyAlignment="1">
      <alignment vertical="center" wrapText="1"/>
    </xf>
    <xf numFmtId="0" fontId="133" fillId="76" borderId="246" xfId="0" applyFont="1" applyFill="1" applyBorder="1" applyAlignment="1">
      <alignment vertical="center" wrapText="1"/>
    </xf>
    <xf numFmtId="0" fontId="133" fillId="76" borderId="241" xfId="0" applyFont="1" applyFill="1" applyBorder="1" applyAlignment="1">
      <alignment vertical="center" wrapText="1"/>
    </xf>
    <xf numFmtId="0" fontId="133" fillId="76" borderId="248" xfId="0" applyFont="1" applyFill="1" applyBorder="1" applyAlignment="1">
      <alignment vertical="center" wrapText="1"/>
    </xf>
    <xf numFmtId="0" fontId="133" fillId="76" borderId="249" xfId="0" applyFont="1" applyFill="1" applyBorder="1" applyAlignment="1">
      <alignment vertical="center" wrapText="1"/>
    </xf>
    <xf numFmtId="0" fontId="133" fillId="76" borderId="250" xfId="0" applyFont="1" applyFill="1" applyBorder="1" applyAlignment="1">
      <alignment vertical="center" wrapText="1"/>
    </xf>
    <xf numFmtId="0" fontId="133" fillId="76" borderId="251" xfId="0" applyFont="1" applyFill="1" applyBorder="1" applyAlignment="1">
      <alignment vertical="center" wrapText="1"/>
    </xf>
    <xf numFmtId="0" fontId="133" fillId="76" borderId="252" xfId="0" applyFont="1" applyFill="1" applyBorder="1" applyAlignment="1">
      <alignment vertical="center" wrapText="1"/>
    </xf>
    <xf numFmtId="0" fontId="133" fillId="76" borderId="253" xfId="0" applyFont="1" applyFill="1" applyBorder="1" applyAlignment="1">
      <alignment vertical="center" wrapText="1"/>
    </xf>
    <xf numFmtId="0" fontId="4" fillId="62" borderId="11" xfId="0" applyFont="1" applyFill="1" applyBorder="1" applyAlignment="1">
      <alignment horizontal="center" wrapText="1"/>
    </xf>
    <xf numFmtId="0" fontId="4" fillId="62" borderId="13" xfId="0" applyFont="1" applyFill="1" applyBorder="1" applyAlignment="1">
      <alignment horizontal="center" wrapText="1"/>
    </xf>
    <xf numFmtId="0" fontId="4" fillId="62" borderId="172" xfId="0" applyFont="1" applyFill="1" applyBorder="1" applyAlignment="1">
      <alignment horizontal="center" wrapText="1"/>
    </xf>
    <xf numFmtId="0" fontId="4" fillId="62" borderId="174" xfId="0" applyFont="1" applyFill="1" applyBorder="1" applyAlignment="1">
      <alignment horizontal="center" wrapText="1"/>
    </xf>
    <xf numFmtId="0" fontId="4" fillId="62" borderId="175" xfId="0" applyFont="1" applyFill="1" applyBorder="1" applyAlignment="1">
      <alignment horizontal="center" wrapText="1"/>
    </xf>
    <xf numFmtId="0" fontId="4" fillId="62" borderId="176" xfId="0" applyFont="1" applyFill="1" applyBorder="1" applyAlignment="1">
      <alignment horizontal="center" wrapText="1"/>
    </xf>
    <xf numFmtId="0" fontId="25" fillId="62" borderId="86" xfId="0" applyFont="1" applyFill="1" applyBorder="1" applyAlignment="1">
      <alignment horizontal="center" vertical="center" wrapText="1"/>
    </xf>
    <xf numFmtId="0" fontId="25" fillId="62" borderId="196" xfId="0" applyFont="1" applyFill="1" applyBorder="1" applyAlignment="1">
      <alignment horizontal="center" vertical="center" wrapText="1"/>
    </xf>
    <xf numFmtId="0" fontId="25" fillId="62" borderId="164" xfId="0" applyFont="1" applyFill="1" applyBorder="1" applyAlignment="1">
      <alignment horizontal="center" vertical="center" wrapText="1"/>
    </xf>
    <xf numFmtId="0" fontId="25" fillId="62" borderId="165" xfId="0" applyFont="1" applyFill="1" applyBorder="1" applyAlignment="1">
      <alignment horizontal="center" vertical="center" wrapText="1"/>
    </xf>
    <xf numFmtId="0" fontId="133" fillId="77" borderId="302" xfId="0" applyFont="1" applyFill="1" applyBorder="1" applyAlignment="1">
      <alignment horizontal="center" vertical="center" wrapText="1"/>
    </xf>
    <xf numFmtId="0" fontId="133" fillId="76" borderId="302" xfId="0" applyFont="1" applyFill="1" applyBorder="1" applyAlignment="1">
      <alignment horizontal="center" vertical="center" wrapText="1"/>
    </xf>
    <xf numFmtId="0" fontId="133" fillId="76" borderId="304" xfId="0" applyFont="1" applyFill="1" applyBorder="1" applyAlignment="1">
      <alignment horizontal="center" vertical="center" wrapText="1"/>
    </xf>
    <xf numFmtId="0" fontId="134" fillId="75" borderId="354" xfId="0" applyFont="1" applyFill="1" applyBorder="1" applyAlignment="1">
      <alignment horizontal="center" vertical="center" wrapText="1"/>
    </xf>
    <xf numFmtId="0" fontId="134" fillId="75" borderId="355" xfId="0" applyFont="1" applyFill="1" applyBorder="1" applyAlignment="1">
      <alignment horizontal="center" vertical="center" wrapText="1"/>
    </xf>
    <xf numFmtId="0" fontId="133" fillId="76" borderId="356" xfId="0" applyFont="1" applyFill="1" applyBorder="1" applyAlignment="1">
      <alignment horizontal="center" vertical="center" wrapText="1"/>
    </xf>
    <xf numFmtId="0" fontId="133" fillId="76" borderId="357" xfId="0" applyFont="1" applyFill="1" applyBorder="1" applyAlignment="1">
      <alignment horizontal="center" vertical="center" wrapText="1"/>
    </xf>
    <xf numFmtId="0" fontId="133" fillId="82" borderId="358" xfId="0" applyFont="1" applyFill="1" applyBorder="1" applyAlignment="1">
      <alignment horizontal="center" vertical="center" wrapText="1"/>
    </xf>
    <xf numFmtId="0" fontId="133" fillId="82" borderId="288" xfId="0" applyFont="1" applyFill="1" applyBorder="1" applyAlignment="1">
      <alignment horizontal="center" vertical="center" wrapText="1"/>
    </xf>
    <xf numFmtId="0" fontId="133" fillId="76" borderId="359" xfId="0" applyFont="1" applyFill="1" applyBorder="1" applyAlignment="1">
      <alignment horizontal="center" vertical="center" wrapText="1"/>
    </xf>
    <xf numFmtId="0" fontId="133" fillId="76" borderId="360" xfId="0" applyFont="1" applyFill="1" applyBorder="1" applyAlignment="1">
      <alignment horizontal="center" vertical="center" wrapText="1"/>
    </xf>
    <xf numFmtId="0" fontId="134" fillId="75" borderId="281" xfId="0" applyFont="1" applyFill="1" applyBorder="1" applyAlignment="1">
      <alignment horizontal="center" vertical="center" wrapText="1"/>
    </xf>
    <xf numFmtId="0" fontId="134" fillId="75" borderId="283" xfId="0" applyFont="1" applyFill="1" applyBorder="1" applyAlignment="1">
      <alignment horizontal="center" vertical="center" wrapText="1"/>
    </xf>
    <xf numFmtId="0" fontId="134" fillId="75" borderId="284" xfId="0" applyFont="1" applyFill="1" applyBorder="1" applyAlignment="1">
      <alignment horizontal="center" vertical="center" wrapText="1"/>
    </xf>
    <xf numFmtId="0" fontId="133" fillId="76" borderId="313" xfId="0" applyFont="1" applyFill="1" applyBorder="1" applyAlignment="1">
      <alignment horizontal="center" vertical="center" wrapText="1"/>
    </xf>
    <xf numFmtId="0" fontId="133" fillId="76" borderId="270" xfId="0" applyFont="1" applyFill="1" applyBorder="1" applyAlignment="1">
      <alignment horizontal="center" vertical="center" wrapText="1"/>
    </xf>
    <xf numFmtId="0" fontId="133" fillId="76" borderId="317" xfId="0" applyFont="1" applyFill="1" applyBorder="1" applyAlignment="1">
      <alignment horizontal="center" vertical="center" wrapText="1"/>
    </xf>
    <xf numFmtId="0" fontId="134" fillId="75" borderId="282" xfId="0" applyFont="1" applyFill="1" applyBorder="1" applyAlignment="1">
      <alignment horizontal="center" vertical="center" wrapText="1"/>
    </xf>
    <xf numFmtId="0" fontId="133" fillId="76" borderId="273" xfId="0" applyFont="1" applyFill="1" applyBorder="1" applyAlignment="1">
      <alignment horizontal="center" vertical="center" wrapText="1"/>
    </xf>
    <xf numFmtId="0" fontId="133" fillId="76" borderId="274" xfId="0" applyFont="1" applyFill="1" applyBorder="1" applyAlignment="1">
      <alignment horizontal="center" vertical="center" wrapText="1"/>
    </xf>
    <xf numFmtId="0" fontId="133" fillId="76" borderId="286" xfId="0" applyFont="1" applyFill="1" applyBorder="1" applyAlignment="1">
      <alignment horizontal="center" vertical="center" wrapText="1"/>
    </xf>
    <xf numFmtId="0" fontId="133" fillId="77" borderId="278" xfId="0" applyFont="1" applyFill="1" applyBorder="1" applyAlignment="1">
      <alignment horizontal="center" vertical="center" wrapText="1"/>
    </xf>
    <xf numFmtId="0" fontId="133" fillId="77" borderId="277" xfId="0" applyFont="1" applyFill="1" applyBorder="1" applyAlignment="1">
      <alignment horizontal="center" vertical="center" wrapText="1"/>
    </xf>
    <xf numFmtId="0" fontId="133" fillId="77" borderId="288" xfId="0" applyFont="1" applyFill="1" applyBorder="1" applyAlignment="1">
      <alignment horizontal="center" vertical="center" wrapText="1"/>
    </xf>
    <xf numFmtId="0" fontId="133" fillId="76" borderId="275" xfId="0" applyFont="1" applyFill="1" applyBorder="1" applyAlignment="1">
      <alignment horizontal="center" vertical="center" wrapText="1"/>
    </xf>
    <xf numFmtId="0" fontId="133" fillId="76" borderId="276" xfId="0" applyFont="1" applyFill="1" applyBorder="1" applyAlignment="1">
      <alignment horizontal="center" vertical="center" wrapText="1"/>
    </xf>
    <xf numFmtId="0" fontId="133" fillId="76" borderId="292" xfId="0" applyFont="1" applyFill="1" applyBorder="1" applyAlignment="1">
      <alignment horizontal="center" vertical="center" wrapText="1"/>
    </xf>
    <xf numFmtId="0" fontId="134" fillId="75" borderId="351" xfId="0" applyFont="1" applyFill="1" applyBorder="1" applyAlignment="1">
      <alignment horizontal="left" vertical="center" wrapText="1"/>
    </xf>
    <xf numFmtId="0" fontId="134" fillId="75" borderId="352" xfId="0" applyFont="1" applyFill="1" applyBorder="1" applyAlignment="1">
      <alignment horizontal="left" vertical="center" wrapText="1"/>
    </xf>
    <xf numFmtId="0" fontId="134" fillId="75" borderId="353" xfId="0" applyFont="1" applyFill="1" applyBorder="1" applyAlignment="1">
      <alignment horizontal="left" vertical="center" wrapText="1"/>
    </xf>
    <xf numFmtId="0" fontId="135" fillId="0" borderId="0" xfId="0" applyFont="1" applyAlignment="1">
      <alignment horizontal="left" vertical="center" wrapText="1"/>
    </xf>
    <xf numFmtId="0" fontId="135" fillId="0" borderId="47" xfId="0" applyFont="1" applyBorder="1" applyAlignment="1">
      <alignment horizontal="left" vertical="center" wrapText="1"/>
    </xf>
    <xf numFmtId="0" fontId="137" fillId="0" borderId="133" xfId="0" applyFont="1" applyBorder="1" applyAlignment="1">
      <alignment horizontal="left" vertical="center" wrapText="1"/>
    </xf>
    <xf numFmtId="0" fontId="137" fillId="0" borderId="130" xfId="0" applyFont="1" applyBorder="1" applyAlignment="1">
      <alignment horizontal="left" vertical="center" wrapText="1"/>
    </xf>
    <xf numFmtId="0" fontId="137" fillId="0" borderId="127" xfId="0" applyFont="1" applyBorder="1" applyAlignment="1">
      <alignment horizontal="center" vertical="center" wrapText="1"/>
    </xf>
    <xf numFmtId="0" fontId="137" fillId="0" borderId="321" xfId="0" applyFont="1" applyBorder="1" applyAlignment="1">
      <alignment horizontal="center" vertical="center" wrapText="1"/>
    </xf>
    <xf numFmtId="0" fontId="137" fillId="0" borderId="133" xfId="0" applyFont="1" applyBorder="1" applyAlignment="1">
      <alignment horizontal="center" vertical="center" wrapText="1"/>
    </xf>
    <xf numFmtId="0" fontId="133" fillId="77" borderId="272" xfId="0" applyFont="1" applyFill="1" applyBorder="1" applyAlignment="1">
      <alignment horizontal="center" vertical="center" wrapText="1"/>
    </xf>
    <xf numFmtId="0" fontId="133" fillId="77" borderId="316" xfId="0" applyFont="1" applyFill="1" applyBorder="1" applyAlignment="1">
      <alignment horizontal="center" vertical="center" wrapText="1"/>
    </xf>
    <xf numFmtId="0" fontId="133" fillId="77" borderId="318" xfId="0" applyFont="1" applyFill="1" applyBorder="1" applyAlignment="1">
      <alignment horizontal="center" vertical="center" wrapText="1"/>
    </xf>
    <xf numFmtId="0" fontId="133" fillId="77" borderId="291" xfId="0" applyFont="1" applyFill="1" applyBorder="1" applyAlignment="1">
      <alignment horizontal="center" vertical="center" wrapText="1"/>
    </xf>
    <xf numFmtId="0" fontId="133" fillId="77" borderId="319" xfId="0" applyFont="1" applyFill="1" applyBorder="1" applyAlignment="1">
      <alignment horizontal="center" vertical="center" wrapText="1"/>
    </xf>
    <xf numFmtId="0" fontId="133" fillId="77" borderId="320" xfId="0" applyFont="1" applyFill="1" applyBorder="1" applyAlignment="1">
      <alignment horizontal="center" vertical="center" wrapText="1"/>
    </xf>
    <xf numFmtId="0" fontId="135" fillId="79" borderId="0" xfId="0" applyFont="1" applyFill="1" applyAlignment="1">
      <alignment horizontal="left" vertical="center" wrapText="1"/>
    </xf>
    <xf numFmtId="0" fontId="136" fillId="78" borderId="254" xfId="0" applyFont="1" applyFill="1" applyBorder="1" applyAlignment="1">
      <alignment horizontal="left" vertical="center" wrapText="1"/>
    </xf>
    <xf numFmtId="0" fontId="136" fillId="78" borderId="258" xfId="0" applyFont="1" applyFill="1" applyBorder="1" applyAlignment="1">
      <alignment horizontal="left" vertical="center" wrapText="1"/>
    </xf>
    <xf numFmtId="0" fontId="136" fillId="78" borderId="255" xfId="0" applyFont="1" applyFill="1" applyBorder="1" applyAlignment="1">
      <alignment horizontal="left" vertical="center" wrapText="1"/>
    </xf>
    <xf numFmtId="0" fontId="136" fillId="78" borderId="259" xfId="0" applyFont="1" applyFill="1" applyBorder="1" applyAlignment="1">
      <alignment horizontal="left" vertical="center" wrapText="1"/>
    </xf>
    <xf numFmtId="0" fontId="136" fillId="78" borderId="256" xfId="0" applyFont="1" applyFill="1" applyBorder="1" applyAlignment="1">
      <alignment horizontal="center" vertical="center" wrapText="1"/>
    </xf>
    <xf numFmtId="0" fontId="136" fillId="78" borderId="124" xfId="0" applyFont="1" applyFill="1" applyBorder="1" applyAlignment="1">
      <alignment horizontal="center" vertical="center" wrapText="1"/>
    </xf>
    <xf numFmtId="0" fontId="136" fillId="78" borderId="257" xfId="0" applyFont="1" applyFill="1" applyBorder="1" applyAlignment="1">
      <alignment horizontal="center" vertical="center" wrapText="1"/>
    </xf>
    <xf numFmtId="0" fontId="136" fillId="78" borderId="136" xfId="0" applyFont="1" applyFill="1" applyBorder="1" applyAlignment="1">
      <alignment horizontal="center" vertical="center" wrapText="1"/>
    </xf>
    <xf numFmtId="0" fontId="138" fillId="0" borderId="0" xfId="0" applyFont="1" applyAlignment="1">
      <alignment vertical="center" wrapText="1"/>
    </xf>
    <xf numFmtId="0" fontId="138" fillId="0" borderId="47" xfId="0" applyFont="1" applyBorder="1" applyAlignment="1">
      <alignment vertical="center" wrapText="1"/>
    </xf>
    <xf numFmtId="0" fontId="137" fillId="0" borderId="125" xfId="0" applyFont="1" applyBorder="1" applyAlignment="1">
      <alignment horizontal="center" vertical="center" wrapText="1"/>
    </xf>
    <xf numFmtId="0" fontId="137" fillId="0" borderId="258" xfId="0" applyFont="1" applyBorder="1" applyAlignment="1">
      <alignment horizontal="left" vertical="center" wrapText="1"/>
    </xf>
    <xf numFmtId="0" fontId="140" fillId="0" borderId="0" xfId="0" applyFont="1" applyAlignment="1">
      <alignment horizontal="left" vertical="center" wrapText="1"/>
    </xf>
    <xf numFmtId="0" fontId="18" fillId="62" borderId="185" xfId="0" applyFont="1" applyFill="1" applyBorder="1" applyAlignment="1">
      <alignment horizontal="center" vertical="center" wrapText="1"/>
    </xf>
    <xf numFmtId="0" fontId="18" fillId="62" borderId="95" xfId="0" applyFont="1" applyFill="1" applyBorder="1" applyAlignment="1">
      <alignment horizontal="center" vertical="center" wrapText="1"/>
    </xf>
    <xf numFmtId="0" fontId="18" fillId="62" borderId="186" xfId="0" applyFont="1" applyFill="1" applyBorder="1" applyAlignment="1">
      <alignment horizontal="center" vertical="center" wrapText="1"/>
    </xf>
    <xf numFmtId="0" fontId="18" fillId="62" borderId="187" xfId="0" applyFont="1" applyFill="1" applyBorder="1" applyAlignment="1">
      <alignment horizontal="center" vertical="center" wrapText="1"/>
    </xf>
    <xf numFmtId="0" fontId="137" fillId="0" borderId="254" xfId="0" applyFont="1" applyBorder="1" applyAlignment="1">
      <alignment horizontal="left" vertical="center" wrapText="1"/>
    </xf>
    <xf numFmtId="0" fontId="16" fillId="27" borderId="86" xfId="0" applyFont="1" applyFill="1" applyBorder="1" applyAlignment="1">
      <alignment horizontal="left"/>
    </xf>
    <xf numFmtId="0" fontId="16" fillId="27" borderId="179" xfId="0" applyFont="1" applyFill="1" applyBorder="1" applyAlignment="1">
      <alignment horizontal="left"/>
    </xf>
    <xf numFmtId="0" fontId="16" fillId="27" borderId="87" xfId="0" applyFont="1" applyFill="1" applyBorder="1" applyAlignment="1">
      <alignment horizontal="left"/>
    </xf>
    <xf numFmtId="0" fontId="15" fillId="27" borderId="86" xfId="0" applyFont="1" applyFill="1" applyBorder="1" applyAlignment="1">
      <alignment horizontal="left"/>
    </xf>
    <xf numFmtId="0" fontId="15" fillId="27" borderId="179" xfId="0" applyFont="1" applyFill="1" applyBorder="1" applyAlignment="1">
      <alignment horizontal="left"/>
    </xf>
    <xf numFmtId="0" fontId="15" fillId="27" borderId="87" xfId="0" applyFont="1" applyFill="1" applyBorder="1" applyAlignment="1">
      <alignment horizontal="left"/>
    </xf>
    <xf numFmtId="0" fontId="62" fillId="27" borderId="86" xfId="0" applyFont="1" applyFill="1" applyBorder="1" applyAlignment="1">
      <alignment horizontal="center"/>
    </xf>
    <xf numFmtId="0" fontId="62" fillId="27" borderId="179" xfId="0" applyFont="1" applyFill="1" applyBorder="1" applyAlignment="1">
      <alignment horizontal="center"/>
    </xf>
    <xf numFmtId="0" fontId="62" fillId="27" borderId="87" xfId="0" applyFont="1" applyFill="1" applyBorder="1" applyAlignment="1">
      <alignment horizontal="center"/>
    </xf>
    <xf numFmtId="0" fontId="106" fillId="27" borderId="326" xfId="0" applyFont="1" applyFill="1" applyBorder="1" applyAlignment="1">
      <alignment horizontal="center" vertical="center" wrapText="1"/>
    </xf>
    <xf numFmtId="0" fontId="106" fillId="27" borderId="200" xfId="0" applyFont="1" applyFill="1" applyBorder="1" applyAlignment="1">
      <alignment horizontal="center" vertical="center" wrapText="1"/>
    </xf>
    <xf numFmtId="0" fontId="106" fillId="27" borderId="325" xfId="0" applyFont="1" applyFill="1" applyBorder="1" applyAlignment="1">
      <alignment horizontal="center" vertical="center" wrapText="1"/>
    </xf>
    <xf numFmtId="0" fontId="106" fillId="27" borderId="265" xfId="0" applyFont="1" applyFill="1" applyBorder="1" applyAlignment="1">
      <alignment horizontal="center" vertical="center" wrapText="1"/>
    </xf>
    <xf numFmtId="0" fontId="106" fillId="27" borderId="236" xfId="0" applyFont="1" applyFill="1" applyBorder="1" applyAlignment="1">
      <alignment horizontal="center" vertical="center" wrapText="1"/>
    </xf>
    <xf numFmtId="0" fontId="106" fillId="27" borderId="267" xfId="0" applyFont="1" applyFill="1" applyBorder="1" applyAlignment="1">
      <alignment horizontal="center" vertical="center" wrapText="1"/>
    </xf>
    <xf numFmtId="0" fontId="106" fillId="27" borderId="324" xfId="0" applyFont="1" applyFill="1" applyBorder="1" applyAlignment="1">
      <alignment horizontal="center" vertical="center" wrapText="1"/>
    </xf>
    <xf numFmtId="0" fontId="106" fillId="27" borderId="266" xfId="0" applyFont="1" applyFill="1" applyBorder="1" applyAlignment="1">
      <alignment horizontal="center" vertical="center" wrapText="1"/>
    </xf>
    <xf numFmtId="0" fontId="106" fillId="27" borderId="182" xfId="0" applyFont="1" applyFill="1" applyBorder="1" applyAlignment="1">
      <alignment horizontal="center" vertical="center" wrapText="1"/>
    </xf>
    <xf numFmtId="0" fontId="106" fillId="27" borderId="185" xfId="0" applyFont="1" applyFill="1" applyBorder="1" applyAlignment="1">
      <alignment horizontal="center" vertical="center" wrapText="1"/>
    </xf>
    <xf numFmtId="0" fontId="106" fillId="27" borderId="183" xfId="0" applyFont="1" applyFill="1" applyBorder="1" applyAlignment="1">
      <alignment horizontal="center" vertical="center" wrapText="1"/>
    </xf>
    <xf numFmtId="0" fontId="106" fillId="27" borderId="95" xfId="0" applyFont="1" applyFill="1" applyBorder="1" applyAlignment="1">
      <alignment horizontal="center" vertical="center" wrapText="1"/>
    </xf>
    <xf numFmtId="0" fontId="106" fillId="27" borderId="184" xfId="0" applyFont="1" applyFill="1" applyBorder="1" applyAlignment="1">
      <alignment horizontal="center" vertical="center" wrapText="1"/>
    </xf>
    <xf numFmtId="0" fontId="106" fillId="27" borderId="186" xfId="0" applyFont="1" applyFill="1" applyBorder="1" applyAlignment="1">
      <alignment horizontal="center" vertical="center" wrapText="1"/>
    </xf>
    <xf numFmtId="0" fontId="106" fillId="27" borderId="187" xfId="0" applyFont="1" applyFill="1" applyBorder="1" applyAlignment="1">
      <alignment horizontal="center" vertical="center" wrapText="1"/>
    </xf>
    <xf numFmtId="0" fontId="106" fillId="27" borderId="188" xfId="0" applyFont="1" applyFill="1" applyBorder="1" applyAlignment="1">
      <alignment horizontal="center" vertical="center" wrapText="1"/>
    </xf>
    <xf numFmtId="0" fontId="106" fillId="27" borderId="189" xfId="0" applyFont="1" applyFill="1" applyBorder="1" applyAlignment="1">
      <alignment horizontal="center" vertical="center" wrapText="1"/>
    </xf>
    <xf numFmtId="0" fontId="106" fillId="27" borderId="197" xfId="0" applyFont="1" applyFill="1" applyBorder="1" applyAlignment="1">
      <alignment horizontal="center" vertical="center" wrapText="1"/>
    </xf>
    <xf numFmtId="0" fontId="106" fillId="27" borderId="198" xfId="0" applyFont="1" applyFill="1" applyBorder="1" applyAlignment="1">
      <alignment horizontal="center" vertical="center" wrapText="1"/>
    </xf>
    <xf numFmtId="0" fontId="0" fillId="62" borderId="113" xfId="0" applyFont="1" applyFill="1" applyBorder="1"/>
    <xf numFmtId="0" fontId="106" fillId="65" borderId="83" xfId="0" applyFont="1" applyFill="1" applyBorder="1" applyAlignment="1">
      <alignment horizontal="center"/>
    </xf>
    <xf numFmtId="0" fontId="106" fillId="65" borderId="201" xfId="0" applyFont="1" applyFill="1" applyBorder="1" applyAlignment="1">
      <alignment horizontal="center"/>
    </xf>
    <xf numFmtId="0" fontId="106" fillId="65" borderId="82" xfId="0" applyFont="1" applyFill="1" applyBorder="1" applyAlignment="1">
      <alignment horizontal="center"/>
    </xf>
    <xf numFmtId="0" fontId="15" fillId="65" borderId="202" xfId="0" applyFont="1" applyFill="1" applyBorder="1" applyAlignment="1">
      <alignment horizontal="center"/>
    </xf>
    <xf numFmtId="0" fontId="15" fillId="65" borderId="203" xfId="0" applyFont="1" applyFill="1" applyBorder="1" applyAlignment="1">
      <alignment horizontal="center"/>
    </xf>
    <xf numFmtId="0" fontId="105" fillId="62" borderId="81" xfId="0" applyFont="1" applyFill="1" applyBorder="1" applyAlignment="1">
      <alignment horizontal="center" vertical="center" wrapText="1"/>
    </xf>
    <xf numFmtId="0" fontId="105" fillId="62" borderId="80" xfId="0" applyFont="1" applyFill="1" applyBorder="1" applyAlignment="1">
      <alignment horizontal="center" vertical="center" wrapText="1"/>
    </xf>
    <xf numFmtId="0" fontId="104" fillId="64" borderId="75" xfId="0" applyFont="1" applyFill="1" applyBorder="1" applyAlignment="1">
      <alignment horizontal="center" vertical="center" wrapText="1"/>
    </xf>
    <xf numFmtId="0" fontId="104" fillId="64" borderId="74" xfId="0" applyFont="1" applyFill="1" applyBorder="1" applyAlignment="1">
      <alignment horizontal="center" vertical="center" wrapText="1"/>
    </xf>
    <xf numFmtId="0" fontId="0" fillId="62" borderId="0" xfId="0" applyFont="1" applyFill="1" applyBorder="1"/>
    <xf numFmtId="0" fontId="105" fillId="62" borderId="185" xfId="0" applyFont="1" applyFill="1" applyBorder="1" applyAlignment="1">
      <alignment vertical="center" wrapText="1"/>
    </xf>
    <xf numFmtId="0" fontId="105" fillId="62" borderId="187" xfId="0" applyFont="1" applyFill="1" applyBorder="1" applyAlignment="1">
      <alignment vertical="center" wrapText="1"/>
    </xf>
    <xf numFmtId="0" fontId="105" fillId="62" borderId="95" xfId="0" applyFont="1" applyFill="1" applyBorder="1" applyAlignment="1">
      <alignment horizontal="center" vertical="center" wrapText="1"/>
    </xf>
    <xf numFmtId="0" fontId="105" fillId="62" borderId="188" xfId="0" applyFont="1" applyFill="1" applyBorder="1" applyAlignment="1">
      <alignment horizontal="center" vertical="center" wrapText="1"/>
    </xf>
    <xf numFmtId="0" fontId="107" fillId="62" borderId="0" xfId="0" applyFont="1" applyFill="1" applyBorder="1" applyAlignment="1">
      <alignment vertical="top" wrapText="1"/>
    </xf>
    <xf numFmtId="0" fontId="18" fillId="62" borderId="78" xfId="0" applyFont="1" applyFill="1" applyBorder="1" applyAlignment="1">
      <alignment horizontal="left" vertical="center" wrapText="1"/>
    </xf>
    <xf numFmtId="0" fontId="18" fillId="62" borderId="77" xfId="0" applyFont="1" applyFill="1" applyBorder="1" applyAlignment="1">
      <alignment horizontal="left" vertical="center" wrapText="1"/>
    </xf>
    <xf numFmtId="166" fontId="132" fillId="72" borderId="39" xfId="0" applyNumberFormat="1" applyFont="1" applyFill="1" applyBorder="1" applyAlignment="1">
      <alignment horizontal="center" vertical="center" wrapText="1"/>
    </xf>
    <xf numFmtId="0" fontId="68" fillId="0" borderId="38" xfId="131" applyBorder="1" applyAlignment="1" applyProtection="1">
      <alignment horizontal="left"/>
    </xf>
    <xf numFmtId="0" fontId="68" fillId="0" borderId="39" xfId="131" applyBorder="1" applyAlignment="1" applyProtection="1">
      <alignment horizontal="left"/>
    </xf>
    <xf numFmtId="0" fontId="68" fillId="0" borderId="40" xfId="131" applyBorder="1" applyAlignment="1" applyProtection="1">
      <alignment horizontal="left"/>
    </xf>
    <xf numFmtId="0" fontId="68" fillId="0" borderId="38" xfId="131" applyBorder="1" applyAlignment="1" applyProtection="1">
      <alignment horizontal="left" vertical="center" wrapText="1"/>
    </xf>
    <xf numFmtId="0" fontId="68" fillId="0" borderId="39" xfId="131" applyBorder="1" applyAlignment="1" applyProtection="1">
      <alignment horizontal="left" vertical="center" wrapText="1"/>
    </xf>
    <xf numFmtId="0" fontId="68" fillId="0" borderId="40" xfId="131" applyBorder="1" applyAlignment="1" applyProtection="1">
      <alignment horizontal="left" vertical="center" wrapText="1"/>
    </xf>
    <xf numFmtId="0" fontId="0" fillId="62" borderId="42" xfId="0" applyFill="1" applyBorder="1" applyAlignment="1">
      <alignment horizontal="center"/>
    </xf>
    <xf numFmtId="0" fontId="76" fillId="59" borderId="38" xfId="0" applyFont="1" applyFill="1" applyBorder="1" applyAlignment="1">
      <alignment horizontal="center"/>
    </xf>
    <xf numFmtId="0" fontId="76" fillId="59" borderId="39" xfId="0" applyFont="1" applyFill="1" applyBorder="1" applyAlignment="1">
      <alignment horizontal="center"/>
    </xf>
    <xf numFmtId="0" fontId="76" fillId="59" borderId="40" xfId="0" applyFont="1" applyFill="1" applyBorder="1" applyAlignment="1">
      <alignment horizontal="center"/>
    </xf>
    <xf numFmtId="0" fontId="121" fillId="0" borderId="44" xfId="131" applyFont="1" applyBorder="1" applyAlignment="1" applyProtection="1">
      <alignment horizontal="left"/>
    </xf>
    <xf numFmtId="0" fontId="0" fillId="24" borderId="38" xfId="0" applyFont="1" applyFill="1" applyBorder="1" applyAlignment="1">
      <alignment vertical="center" wrapText="1"/>
    </xf>
    <xf numFmtId="0" fontId="0" fillId="24" borderId="40" xfId="0" applyFont="1" applyFill="1" applyBorder="1" applyAlignment="1">
      <alignment vertical="center" wrapText="1"/>
    </xf>
    <xf numFmtId="0" fontId="0" fillId="24" borderId="38" xfId="0" applyFont="1" applyFill="1" applyBorder="1" applyAlignment="1">
      <alignment wrapText="1"/>
    </xf>
    <xf numFmtId="0" fontId="0" fillId="24" borderId="40" xfId="0" applyFont="1" applyFill="1" applyBorder="1" applyAlignment="1">
      <alignment wrapText="1"/>
    </xf>
    <xf numFmtId="0" fontId="76" fillId="24" borderId="38" xfId="0" applyFont="1" applyFill="1" applyBorder="1" applyAlignment="1">
      <alignment vertical="center" wrapText="1"/>
    </xf>
    <xf numFmtId="0" fontId="76" fillId="24" borderId="40" xfId="0" applyFont="1" applyFill="1" applyBorder="1" applyAlignment="1">
      <alignment vertical="center" wrapText="1"/>
    </xf>
    <xf numFmtId="0" fontId="0" fillId="24" borderId="38" xfId="0" applyFont="1" applyFill="1" applyBorder="1" applyAlignment="1"/>
    <xf numFmtId="0" fontId="0" fillId="24" borderId="40" xfId="0" applyFont="1" applyFill="1" applyBorder="1" applyAlignment="1"/>
    <xf numFmtId="0" fontId="0" fillId="24" borderId="38" xfId="0" applyFont="1" applyFill="1" applyBorder="1" applyAlignment="1">
      <alignment horizontal="left" wrapText="1"/>
    </xf>
    <xf numFmtId="0" fontId="0" fillId="24" borderId="40" xfId="0" applyFont="1" applyFill="1" applyBorder="1" applyAlignment="1">
      <alignment horizontal="left" wrapText="1"/>
    </xf>
    <xf numFmtId="0" fontId="0" fillId="24" borderId="38" xfId="0" applyFill="1" applyBorder="1" applyAlignment="1">
      <alignment horizontal="left" vertical="center" wrapText="1"/>
    </xf>
    <xf numFmtId="0" fontId="0" fillId="24" borderId="40" xfId="0" applyFill="1" applyBorder="1" applyAlignment="1">
      <alignment horizontal="left" vertical="center" wrapText="1"/>
    </xf>
    <xf numFmtId="0" fontId="118" fillId="60" borderId="37" xfId="0" applyFont="1" applyFill="1" applyBorder="1" applyAlignment="1">
      <alignment horizontal="center" vertical="top"/>
    </xf>
    <xf numFmtId="0" fontId="74" fillId="60" borderId="37" xfId="0" applyFont="1" applyFill="1" applyBorder="1" applyAlignment="1">
      <alignment horizontal="center"/>
    </xf>
    <xf numFmtId="0" fontId="0" fillId="60" borderId="37" xfId="0" applyFont="1" applyFill="1" applyBorder="1" applyAlignment="1">
      <alignment horizontal="center"/>
    </xf>
    <xf numFmtId="0" fontId="126" fillId="0" borderId="38" xfId="0" applyFont="1" applyFill="1" applyBorder="1" applyAlignment="1">
      <alignment horizontal="center" vertical="center"/>
    </xf>
    <xf numFmtId="0" fontId="126" fillId="0" borderId="39" xfId="0" applyFont="1" applyFill="1" applyBorder="1" applyAlignment="1">
      <alignment horizontal="center" vertical="center"/>
    </xf>
    <xf numFmtId="0" fontId="126" fillId="0" borderId="40" xfId="0" applyFont="1" applyFill="1" applyBorder="1" applyAlignment="1">
      <alignment horizontal="center" vertical="center"/>
    </xf>
    <xf numFmtId="0" fontId="0" fillId="62" borderId="38" xfId="0" applyFont="1" applyFill="1" applyBorder="1" applyAlignment="1">
      <alignment horizontal="center" vertical="center"/>
    </xf>
    <xf numFmtId="0" fontId="0" fillId="62" borderId="40" xfId="0" applyFont="1" applyFill="1" applyBorder="1" applyAlignment="1">
      <alignment horizontal="center" vertical="center"/>
    </xf>
    <xf numFmtId="0" fontId="126" fillId="0" borderId="37" xfId="0" applyFont="1" applyFill="1" applyBorder="1" applyAlignment="1">
      <alignment horizontal="center" vertical="top"/>
    </xf>
    <xf numFmtId="0" fontId="122" fillId="62" borderId="38" xfId="0" applyFont="1" applyFill="1" applyBorder="1" applyAlignment="1">
      <alignment horizontal="center" vertical="center" wrapText="1"/>
    </xf>
    <xf numFmtId="0" fontId="122" fillId="62" borderId="40" xfId="0" applyFont="1" applyFill="1" applyBorder="1" applyAlignment="1">
      <alignment horizontal="center" vertical="center" wrapText="1"/>
    </xf>
    <xf numFmtId="0" fontId="76" fillId="0" borderId="38" xfId="0" applyFont="1" applyBorder="1" applyAlignment="1"/>
    <xf numFmtId="0" fontId="76" fillId="0" borderId="40" xfId="0" applyFont="1" applyBorder="1" applyAlignment="1"/>
    <xf numFmtId="0" fontId="76" fillId="60" borderId="66" xfId="0" applyFont="1" applyFill="1" applyBorder="1" applyAlignment="1">
      <alignment horizontal="center"/>
    </xf>
    <xf numFmtId="0" fontId="76" fillId="60" borderId="67" xfId="0" applyFont="1" applyFill="1" applyBorder="1" applyAlignment="1">
      <alignment horizontal="center"/>
    </xf>
    <xf numFmtId="0" fontId="76" fillId="60" borderId="68" xfId="0" applyFont="1" applyFill="1" applyBorder="1" applyAlignment="1">
      <alignment horizontal="center"/>
    </xf>
    <xf numFmtId="0" fontId="76" fillId="59" borderId="66" xfId="0" applyFont="1" applyFill="1" applyBorder="1" applyAlignment="1">
      <alignment horizontal="center"/>
    </xf>
    <xf numFmtId="0" fontId="76" fillId="59" borderId="67" xfId="0" applyFont="1" applyFill="1" applyBorder="1" applyAlignment="1">
      <alignment horizontal="center"/>
    </xf>
    <xf numFmtId="0" fontId="76" fillId="59" borderId="68" xfId="0" applyFont="1" applyFill="1" applyBorder="1" applyAlignment="1">
      <alignment horizontal="center"/>
    </xf>
    <xf numFmtId="0" fontId="124" fillId="60" borderId="38" xfId="0" applyFont="1" applyFill="1" applyBorder="1" applyAlignment="1">
      <alignment horizontal="center" wrapText="1"/>
    </xf>
    <xf numFmtId="0" fontId="124" fillId="60" borderId="39" xfId="0" applyFont="1" applyFill="1" applyBorder="1" applyAlignment="1">
      <alignment horizontal="center" wrapText="1"/>
    </xf>
    <xf numFmtId="0" fontId="124" fillId="60" borderId="40" xfId="0" applyFont="1" applyFill="1" applyBorder="1" applyAlignment="1">
      <alignment horizontal="center" wrapText="1"/>
    </xf>
    <xf numFmtId="0" fontId="126" fillId="0" borderId="37" xfId="0" applyFont="1" applyFill="1" applyBorder="1" applyAlignment="1">
      <alignment horizontal="center" vertical="top" wrapText="1"/>
    </xf>
    <xf numFmtId="0" fontId="27" fillId="0" borderId="0" xfId="0" applyFont="1" applyBorder="1" applyAlignment="1">
      <alignment horizontal="center"/>
    </xf>
    <xf numFmtId="0" fontId="78" fillId="60" borderId="38" xfId="0" applyFont="1" applyFill="1" applyBorder="1" applyAlignment="1">
      <alignment horizontal="center"/>
    </xf>
    <xf numFmtId="0" fontId="78" fillId="60" borderId="39" xfId="0" applyFont="1" applyFill="1" applyBorder="1" applyAlignment="1">
      <alignment horizontal="center"/>
    </xf>
    <xf numFmtId="0" fontId="78" fillId="60" borderId="40" xfId="0" applyFont="1" applyFill="1" applyBorder="1" applyAlignment="1">
      <alignment horizontal="center"/>
    </xf>
    <xf numFmtId="0" fontId="0" fillId="0" borderId="0" xfId="0" applyFont="1" applyAlignment="1">
      <alignment horizontal="left" vertical="top" wrapText="1"/>
    </xf>
    <xf numFmtId="0" fontId="124" fillId="62" borderId="0" xfId="0" applyFont="1" applyFill="1" applyBorder="1" applyAlignment="1">
      <alignment horizontal="center" wrapText="1"/>
    </xf>
    <xf numFmtId="0" fontId="76" fillId="60" borderId="66" xfId="0" applyFont="1" applyFill="1" applyBorder="1" applyAlignment="1">
      <alignment horizontal="center" wrapText="1"/>
    </xf>
    <xf numFmtId="0" fontId="76" fillId="60" borderId="67" xfId="0" applyFont="1" applyFill="1" applyBorder="1" applyAlignment="1">
      <alignment horizontal="center" wrapText="1"/>
    </xf>
    <xf numFmtId="0" fontId="76" fillId="60" borderId="68" xfId="0" applyFont="1" applyFill="1" applyBorder="1" applyAlignment="1">
      <alignment horizontal="center" wrapText="1"/>
    </xf>
    <xf numFmtId="0" fontId="74" fillId="62" borderId="38" xfId="0" applyFont="1" applyFill="1" applyBorder="1" applyAlignment="1">
      <alignment horizontal="center" vertical="center"/>
    </xf>
    <xf numFmtId="0" fontId="74" fillId="62" borderId="40" xfId="0" applyFont="1" applyFill="1" applyBorder="1" applyAlignment="1">
      <alignment horizontal="center" vertical="center"/>
    </xf>
    <xf numFmtId="166" fontId="18" fillId="0" borderId="38" xfId="0" applyNumberFormat="1" applyFont="1" applyFill="1" applyBorder="1" applyAlignment="1">
      <alignment horizontal="left" vertical="top" wrapText="1"/>
    </xf>
    <xf numFmtId="166" fontId="18" fillId="0" borderId="39" xfId="0" applyNumberFormat="1" applyFont="1" applyFill="1" applyBorder="1" applyAlignment="1">
      <alignment horizontal="left" vertical="top" wrapText="1"/>
    </xf>
    <xf numFmtId="166" fontId="18" fillId="0" borderId="40" xfId="0" applyNumberFormat="1" applyFont="1" applyFill="1" applyBorder="1" applyAlignment="1">
      <alignment horizontal="left" vertical="top" wrapText="1"/>
    </xf>
    <xf numFmtId="0" fontId="76" fillId="60" borderId="38" xfId="0" applyFont="1" applyFill="1" applyBorder="1" applyAlignment="1">
      <alignment horizontal="center"/>
    </xf>
    <xf numFmtId="0" fontId="76" fillId="60" borderId="39" xfId="0" applyFont="1" applyFill="1" applyBorder="1" applyAlignment="1">
      <alignment horizontal="center"/>
    </xf>
    <xf numFmtId="0" fontId="76" fillId="60" borderId="40" xfId="0" applyFont="1" applyFill="1" applyBorder="1" applyAlignment="1">
      <alignment horizontal="center"/>
    </xf>
    <xf numFmtId="0" fontId="17" fillId="24" borderId="38" xfId="0" applyFont="1" applyFill="1" applyBorder="1" applyAlignment="1">
      <alignment horizontal="left"/>
    </xf>
    <xf numFmtId="0" fontId="17" fillId="24" borderId="40" xfId="0" applyFont="1" applyFill="1" applyBorder="1" applyAlignment="1">
      <alignment horizontal="left"/>
    </xf>
    <xf numFmtId="166" fontId="4" fillId="0" borderId="38" xfId="0" applyNumberFormat="1" applyFont="1" applyFill="1" applyBorder="1" applyAlignment="1">
      <alignment horizontal="left" vertical="top" wrapText="1"/>
    </xf>
    <xf numFmtId="166" fontId="4" fillId="0" borderId="39" xfId="0" applyNumberFormat="1" applyFont="1" applyFill="1" applyBorder="1" applyAlignment="1">
      <alignment horizontal="left" vertical="top" wrapText="1"/>
    </xf>
    <xf numFmtId="166" fontId="4" fillId="0" borderId="40" xfId="0" applyNumberFormat="1" applyFont="1" applyFill="1" applyBorder="1" applyAlignment="1">
      <alignment horizontal="left" vertical="top" wrapText="1"/>
    </xf>
    <xf numFmtId="166" fontId="76" fillId="62" borderId="0" xfId="0" applyNumberFormat="1" applyFont="1" applyFill="1" applyBorder="1" applyAlignment="1">
      <alignment horizontal="center" vertical="top" wrapText="1"/>
    </xf>
    <xf numFmtId="0" fontId="124" fillId="72" borderId="37" xfId="0" applyFont="1" applyFill="1" applyBorder="1" applyAlignment="1">
      <alignment horizontal="center" vertical="center" wrapText="1"/>
    </xf>
    <xf numFmtId="166" fontId="18" fillId="0" borderId="37" xfId="0" applyNumberFormat="1" applyFont="1" applyFill="1" applyBorder="1" applyAlignment="1">
      <alignment horizontal="left" vertical="top" wrapText="1"/>
    </xf>
    <xf numFmtId="166" fontId="18" fillId="0" borderId="205" xfId="0" applyNumberFormat="1" applyFont="1" applyFill="1" applyBorder="1" applyAlignment="1">
      <alignment horizontal="left" vertical="top" wrapText="1"/>
    </xf>
    <xf numFmtId="166" fontId="18" fillId="0" borderId="206" xfId="0" applyNumberFormat="1" applyFont="1" applyFill="1" applyBorder="1" applyAlignment="1">
      <alignment horizontal="left" vertical="top" wrapText="1"/>
    </xf>
    <xf numFmtId="166" fontId="18" fillId="0" borderId="207" xfId="0" applyNumberFormat="1" applyFont="1" applyFill="1" applyBorder="1" applyAlignment="1">
      <alignment horizontal="left" vertical="top" wrapText="1"/>
    </xf>
    <xf numFmtId="166" fontId="18" fillId="0" borderId="37" xfId="0" applyNumberFormat="1" applyFont="1" applyFill="1" applyBorder="1" applyAlignment="1">
      <alignment horizontal="left" vertical="center" wrapText="1"/>
    </xf>
    <xf numFmtId="166" fontId="18" fillId="73" borderId="37" xfId="0" applyNumberFormat="1" applyFont="1" applyFill="1" applyBorder="1" applyAlignment="1">
      <alignment horizontal="left" vertical="top" wrapText="1"/>
    </xf>
    <xf numFmtId="166" fontId="18" fillId="0" borderId="39" xfId="0" applyNumberFormat="1" applyFont="1" applyFill="1" applyBorder="1" applyAlignment="1">
      <alignment horizontal="left" vertical="top"/>
    </xf>
    <xf numFmtId="166" fontId="18" fillId="0" borderId="40" xfId="0" applyNumberFormat="1" applyFont="1" applyFill="1" applyBorder="1" applyAlignment="1">
      <alignment horizontal="left" vertical="top"/>
    </xf>
    <xf numFmtId="166" fontId="18" fillId="0" borderId="37" xfId="0" applyNumberFormat="1" applyFont="1" applyFill="1" applyBorder="1" applyAlignment="1">
      <alignment horizontal="left" vertical="center"/>
    </xf>
    <xf numFmtId="166" fontId="18" fillId="0" borderId="37" xfId="0" applyNumberFormat="1" applyFont="1" applyFill="1" applyBorder="1" applyAlignment="1">
      <alignment horizontal="left" vertical="top"/>
    </xf>
    <xf numFmtId="166" fontId="18" fillId="62" borderId="37" xfId="0" applyNumberFormat="1" applyFont="1" applyFill="1" applyBorder="1" applyAlignment="1">
      <alignment horizontal="left" vertical="top" wrapText="1"/>
    </xf>
    <xf numFmtId="166" fontId="18" fillId="73" borderId="38" xfId="0" applyNumberFormat="1" applyFont="1" applyFill="1" applyBorder="1" applyAlignment="1">
      <alignment horizontal="left" vertical="top" wrapText="1"/>
    </xf>
    <xf numFmtId="166" fontId="18" fillId="73" borderId="39" xfId="0" applyNumberFormat="1" applyFont="1" applyFill="1" applyBorder="1" applyAlignment="1">
      <alignment horizontal="left" vertical="top" wrapText="1"/>
    </xf>
    <xf numFmtId="166" fontId="18" fillId="73" borderId="40" xfId="0" applyNumberFormat="1" applyFont="1" applyFill="1" applyBorder="1" applyAlignment="1">
      <alignment horizontal="left" vertical="top" wrapText="1"/>
    </xf>
    <xf numFmtId="166" fontId="18" fillId="73" borderId="50" xfId="0" applyNumberFormat="1" applyFont="1" applyFill="1" applyBorder="1" applyAlignment="1">
      <alignment horizontal="left" vertical="top" wrapText="1"/>
    </xf>
    <xf numFmtId="166" fontId="18" fillId="62" borderId="38" xfId="0" applyNumberFormat="1" applyFont="1" applyFill="1" applyBorder="1" applyAlignment="1">
      <alignment horizontal="left" vertical="top" wrapText="1"/>
    </xf>
    <xf numFmtId="166" fontId="18" fillId="62" borderId="39" xfId="0" applyNumberFormat="1" applyFont="1" applyFill="1" applyBorder="1" applyAlignment="1">
      <alignment horizontal="left" vertical="top" wrapText="1"/>
    </xf>
    <xf numFmtId="166" fontId="18" fillId="62" borderId="40" xfId="0" applyNumberFormat="1" applyFont="1" applyFill="1" applyBorder="1" applyAlignment="1">
      <alignment horizontal="left" vertical="top" wrapText="1"/>
    </xf>
    <xf numFmtId="0" fontId="77" fillId="24" borderId="215" xfId="0" applyFont="1" applyFill="1" applyBorder="1" applyAlignment="1">
      <alignment horizontal="left" vertical="center" wrapText="1"/>
    </xf>
    <xf numFmtId="0" fontId="77" fillId="24" borderId="216" xfId="0" applyFont="1" applyFill="1" applyBorder="1" applyAlignment="1">
      <alignment horizontal="left" vertical="center" wrapText="1"/>
    </xf>
    <xf numFmtId="0" fontId="77" fillId="24" borderId="217" xfId="0" applyFont="1" applyFill="1" applyBorder="1" applyAlignment="1">
      <alignment horizontal="left" vertical="center" wrapText="1"/>
    </xf>
    <xf numFmtId="0" fontId="0" fillId="62" borderId="0" xfId="0" applyFill="1"/>
    <xf numFmtId="0" fontId="68" fillId="62" borderId="0" xfId="131" applyFill="1" applyAlignment="1" applyProtection="1"/>
    <xf numFmtId="0" fontId="94" fillId="27" borderId="38" xfId="0" applyFont="1" applyFill="1" applyBorder="1" applyAlignment="1">
      <alignment horizontal="center" vertical="center" wrapText="1"/>
    </xf>
    <xf numFmtId="0" fontId="94" fillId="27" borderId="39" xfId="0" applyFont="1" applyFill="1" applyBorder="1" applyAlignment="1">
      <alignment horizontal="center" vertical="center" wrapText="1"/>
    </xf>
    <xf numFmtId="0" fontId="94" fillId="27" borderId="40" xfId="0" applyFont="1" applyFill="1" applyBorder="1" applyAlignment="1">
      <alignment horizontal="center" vertical="center" wrapText="1"/>
    </xf>
    <xf numFmtId="0" fontId="0" fillId="62" borderId="0" xfId="0" applyFont="1" applyFill="1"/>
    <xf numFmtId="0" fontId="0" fillId="62" borderId="214" xfId="0" applyFont="1" applyFill="1" applyBorder="1"/>
    <xf numFmtId="0" fontId="0" fillId="62" borderId="0" xfId="0" applyFill="1" applyBorder="1" applyAlignment="1">
      <alignment horizontal="center" vertical="center" wrapText="1"/>
    </xf>
    <xf numFmtId="0" fontId="3" fillId="24" borderId="215" xfId="0" applyFont="1" applyFill="1" applyBorder="1" applyAlignment="1">
      <alignment horizontal="left" vertical="center" wrapText="1"/>
    </xf>
    <xf numFmtId="0" fontId="3" fillId="24" borderId="216" xfId="0" applyFont="1" applyFill="1" applyBorder="1" applyAlignment="1">
      <alignment horizontal="left" vertical="center" wrapText="1"/>
    </xf>
    <xf numFmtId="0" fontId="3" fillId="24" borderId="217" xfId="0" applyFont="1" applyFill="1" applyBorder="1" applyAlignment="1">
      <alignment horizontal="left" vertical="center" wrapText="1"/>
    </xf>
    <xf numFmtId="0" fontId="77" fillId="24" borderId="226" xfId="0" applyFont="1" applyFill="1" applyBorder="1" applyAlignment="1">
      <alignment horizontal="left" vertical="center" wrapText="1"/>
    </xf>
    <xf numFmtId="0" fontId="77" fillId="24" borderId="227" xfId="0" applyFont="1" applyFill="1" applyBorder="1" applyAlignment="1">
      <alignment horizontal="left" vertical="center" wrapText="1"/>
    </xf>
    <xf numFmtId="0" fontId="77" fillId="24" borderId="228" xfId="0" applyFont="1" applyFill="1" applyBorder="1" applyAlignment="1">
      <alignment horizontal="left" vertical="center" wrapText="1"/>
    </xf>
    <xf numFmtId="0" fontId="3" fillId="24" borderId="220" xfId="0" applyFont="1" applyFill="1" applyBorder="1" applyAlignment="1">
      <alignment horizontal="left" vertical="center" wrapText="1"/>
    </xf>
    <xf numFmtId="0" fontId="3" fillId="24" borderId="221" xfId="0" applyFont="1" applyFill="1" applyBorder="1" applyAlignment="1">
      <alignment horizontal="left" vertical="center" wrapText="1"/>
    </xf>
    <xf numFmtId="0" fontId="3" fillId="24" borderId="222" xfId="0" applyFont="1" applyFill="1" applyBorder="1" applyAlignment="1">
      <alignment horizontal="left" vertical="center" wrapText="1"/>
    </xf>
    <xf numFmtId="0" fontId="82" fillId="60" borderId="59" xfId="0" applyFont="1" applyFill="1" applyBorder="1" applyAlignment="1">
      <alignment horizontal="center"/>
    </xf>
    <xf numFmtId="0" fontId="82" fillId="60" borderId="56" xfId="0" applyFont="1" applyFill="1" applyBorder="1" applyAlignment="1">
      <alignment horizontal="center"/>
    </xf>
    <xf numFmtId="0" fontId="82" fillId="60" borderId="54" xfId="0" applyFont="1" applyFill="1" applyBorder="1" applyAlignment="1">
      <alignment horizontal="center"/>
    </xf>
    <xf numFmtId="0" fontId="68" fillId="0" borderId="61" xfId="131" applyBorder="1" applyAlignment="1" applyProtection="1"/>
    <xf numFmtId="0" fontId="68" fillId="0" borderId="62" xfId="131" applyBorder="1" applyAlignment="1" applyProtection="1"/>
    <xf numFmtId="0" fontId="68" fillId="0" borderId="63" xfId="131" applyBorder="1" applyAlignment="1" applyProtection="1"/>
    <xf numFmtId="0" fontId="68" fillId="0" borderId="58" xfId="131" applyBorder="1" applyAlignment="1" applyProtection="1"/>
    <xf numFmtId="0" fontId="68" fillId="0" borderId="55" xfId="131" applyBorder="1" applyAlignment="1" applyProtection="1"/>
    <xf numFmtId="0" fontId="68" fillId="0" borderId="53" xfId="131" applyBorder="1" applyAlignment="1" applyProtection="1"/>
    <xf numFmtId="0" fontId="76" fillId="59" borderId="59" xfId="0" applyFont="1" applyFill="1" applyBorder="1" applyAlignment="1">
      <alignment horizontal="center" vertical="center" wrapText="1"/>
    </xf>
    <xf numFmtId="0" fontId="76" fillId="59" borderId="56" xfId="0" applyFont="1" applyFill="1" applyBorder="1" applyAlignment="1">
      <alignment horizontal="center" vertical="center" wrapText="1"/>
    </xf>
    <xf numFmtId="0" fontId="76" fillId="59" borderId="54" xfId="0" applyFont="1" applyFill="1" applyBorder="1" applyAlignment="1">
      <alignment horizontal="center" vertical="center" wrapText="1"/>
    </xf>
    <xf numFmtId="0" fontId="0" fillId="62" borderId="52" xfId="0" applyFont="1" applyFill="1" applyBorder="1"/>
    <xf numFmtId="0" fontId="26" fillId="26" borderId="215" xfId="0" applyFont="1" applyFill="1" applyBorder="1" applyAlignment="1">
      <alignment horizontal="center" vertical="center"/>
    </xf>
    <xf numFmtId="0" fontId="26" fillId="26" borderId="216" xfId="0" applyFont="1" applyFill="1" applyBorder="1" applyAlignment="1">
      <alignment horizontal="center" vertical="center"/>
    </xf>
    <xf numFmtId="0" fontId="26" fillId="26" borderId="217" xfId="0" applyFont="1" applyFill="1" applyBorder="1" applyAlignment="1">
      <alignment horizontal="center" vertical="center"/>
    </xf>
    <xf numFmtId="0" fontId="77" fillId="24" borderId="223" xfId="0" applyFont="1" applyFill="1" applyBorder="1" applyAlignment="1">
      <alignment horizontal="left" vertical="center" wrapText="1"/>
    </xf>
    <xf numFmtId="0" fontId="77" fillId="24" borderId="224" xfId="0" applyFont="1" applyFill="1" applyBorder="1" applyAlignment="1">
      <alignment horizontal="left" vertical="center" wrapText="1"/>
    </xf>
    <xf numFmtId="0" fontId="77" fillId="24" borderId="225" xfId="0" applyFont="1" applyFill="1" applyBorder="1" applyAlignment="1">
      <alignment horizontal="left" vertical="center" wrapText="1"/>
    </xf>
    <xf numFmtId="0" fontId="94" fillId="27" borderId="66" xfId="0" applyFont="1" applyFill="1" applyBorder="1" applyAlignment="1">
      <alignment horizontal="center" vertical="center" wrapText="1"/>
    </xf>
    <xf numFmtId="0" fontId="94" fillId="27" borderId="67" xfId="0" applyFont="1" applyFill="1" applyBorder="1" applyAlignment="1">
      <alignment horizontal="center" vertical="center" wrapText="1"/>
    </xf>
    <xf numFmtId="0" fontId="94" fillId="27" borderId="68" xfId="0" applyFont="1" applyFill="1" applyBorder="1" applyAlignment="1">
      <alignment horizontal="center" vertical="center" wrapText="1"/>
    </xf>
    <xf numFmtId="0" fontId="3" fillId="24" borderId="218" xfId="0" applyFont="1" applyFill="1" applyBorder="1" applyAlignment="1">
      <alignment horizontal="left" vertical="center" wrapText="1"/>
    </xf>
    <xf numFmtId="0" fontId="3" fillId="24" borderId="214" xfId="0" applyFont="1" applyFill="1" applyBorder="1" applyAlignment="1">
      <alignment horizontal="left" vertical="center" wrapText="1"/>
    </xf>
    <xf numFmtId="0" fontId="3" fillId="24" borderId="219" xfId="0" applyFont="1" applyFill="1" applyBorder="1" applyAlignment="1">
      <alignment horizontal="left" vertical="center" wrapText="1"/>
    </xf>
    <xf numFmtId="0" fontId="68" fillId="24" borderId="37" xfId="131" applyFill="1" applyBorder="1" applyAlignment="1" applyProtection="1">
      <alignment horizontal="left" wrapText="1"/>
    </xf>
    <xf numFmtId="0" fontId="22" fillId="59" borderId="39" xfId="131" applyFont="1" applyFill="1" applyBorder="1" applyAlignment="1" applyProtection="1">
      <alignment horizontal="left" vertical="top"/>
    </xf>
    <xf numFmtId="0" fontId="22" fillId="59" borderId="40" xfId="131" applyFont="1" applyFill="1" applyBorder="1" applyAlignment="1" applyProtection="1">
      <alignment horizontal="left" vertical="top"/>
    </xf>
    <xf numFmtId="0" fontId="68" fillId="24" borderId="37" xfId="131" applyFill="1" applyBorder="1" applyAlignment="1" applyProtection="1">
      <alignment horizontal="left" vertical="center" wrapText="1"/>
    </xf>
  </cellXfs>
  <cellStyles count="176">
    <cellStyle name="******************************************" xfId="1"/>
    <cellStyle name="20% - Accent1" xfId="2" builtinId="30" customBuiltin="1"/>
    <cellStyle name="20% - Accent1 2" xfId="3"/>
    <cellStyle name="20% - Accent1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3" xfId="12"/>
    <cellStyle name="20% - Accent2 3" xfId="13"/>
    <cellStyle name="20% - Accent2 3 2" xfId="14"/>
    <cellStyle name="20% - Accent2 4" xfId="15"/>
    <cellStyle name="20% - Accent3" xfId="16" builtinId="38" customBuiltin="1"/>
    <cellStyle name="20% - Accent3 2" xfId="17"/>
    <cellStyle name="20% - Accent3 2 2" xfId="18"/>
    <cellStyle name="20% - Accent3 2 3" xfId="19"/>
    <cellStyle name="20% - Accent3 3" xfId="20"/>
    <cellStyle name="20% - Accent3 3 2" xfId="21"/>
    <cellStyle name="20% - Accent3 4" xfId="22"/>
    <cellStyle name="20% - Accent4" xfId="23" builtinId="42" customBuiltin="1"/>
    <cellStyle name="20% - Accent4 2" xfId="24"/>
    <cellStyle name="20% - Accent4 2 2" xfId="25"/>
    <cellStyle name="20% - Accent4 2 3" xfId="26"/>
    <cellStyle name="20% - Accent4 3" xfId="27"/>
    <cellStyle name="20% - Accent4 3 2" xfId="28"/>
    <cellStyle name="20% - Accent4 4" xfId="29"/>
    <cellStyle name="20% - Accent5" xfId="30" builtinId="46" customBuiltin="1"/>
    <cellStyle name="20% - Accent5 2" xfId="31"/>
    <cellStyle name="20% - Accent5 2 2" xfId="32"/>
    <cellStyle name="20% - Accent5 2 3" xfId="33"/>
    <cellStyle name="20% - Accent5 3" xfId="34"/>
    <cellStyle name="20% - Accent5 3 2" xfId="35"/>
    <cellStyle name="20% - Accent5 4" xfId="36"/>
    <cellStyle name="20% - Accent6" xfId="37" builtinId="50" customBuiltin="1"/>
    <cellStyle name="20% - Accent6 2" xfId="38"/>
    <cellStyle name="20% - Accent6 2 2" xfId="39"/>
    <cellStyle name="20% - Accent6 2 3" xfId="40"/>
    <cellStyle name="20% - Accent6 3" xfId="41"/>
    <cellStyle name="20% - Accent6 3 2" xfId="42"/>
    <cellStyle name="20% - Accent6 4" xfId="43"/>
    <cellStyle name="40% - Accent1" xfId="44" builtinId="31" customBuiltin="1"/>
    <cellStyle name="40% - Accent1 2" xfId="45"/>
    <cellStyle name="40% - Accent1 2 2" xfId="46"/>
    <cellStyle name="40% - Accent1 2 3" xfId="47"/>
    <cellStyle name="40% - Accent1 3" xfId="48"/>
    <cellStyle name="40% - Accent1 3 2" xfId="49"/>
    <cellStyle name="40% - Accent1 4" xfId="50"/>
    <cellStyle name="40% - Accent2" xfId="51" builtinId="35" customBuiltin="1"/>
    <cellStyle name="40% - Accent2 2" xfId="52"/>
    <cellStyle name="40% - Accent2 2 2" xfId="53"/>
    <cellStyle name="40% - Accent2 2 3" xfId="54"/>
    <cellStyle name="40% - Accent2 3" xfId="55"/>
    <cellStyle name="40% - Accent2 3 2" xfId="56"/>
    <cellStyle name="40% - Accent2 4" xfId="57"/>
    <cellStyle name="40% - Accent3" xfId="58" builtinId="39" customBuiltin="1"/>
    <cellStyle name="40% - Accent3 2" xfId="59"/>
    <cellStyle name="40% - Accent3 2 2" xfId="60"/>
    <cellStyle name="40% - Accent3 2 3" xfId="61"/>
    <cellStyle name="40% - Accent3 3" xfId="62"/>
    <cellStyle name="40% - Accent3 3 2" xfId="63"/>
    <cellStyle name="40% - Accent3 4" xfId="64"/>
    <cellStyle name="40% - Accent4" xfId="65" builtinId="43" customBuiltin="1"/>
    <cellStyle name="40% - Accent4 2" xfId="66"/>
    <cellStyle name="40% - Accent4 2 2" xfId="67"/>
    <cellStyle name="40% - Accent4 2 3" xfId="68"/>
    <cellStyle name="40% - Accent4 3" xfId="69"/>
    <cellStyle name="40% - Accent4 3 2" xfId="70"/>
    <cellStyle name="40% - Accent4 4" xfId="71"/>
    <cellStyle name="40% - Accent5" xfId="72" builtinId="47" customBuiltin="1"/>
    <cellStyle name="40% - Accent5 2" xfId="73"/>
    <cellStyle name="40% - Accent5 2 2" xfId="74"/>
    <cellStyle name="40% - Accent5 2 3" xfId="75"/>
    <cellStyle name="40% - Accent5 3" xfId="76"/>
    <cellStyle name="40% - Accent5 3 2" xfId="77"/>
    <cellStyle name="40% - Accent5 4" xfId="78"/>
    <cellStyle name="40% - Accent6" xfId="79" builtinId="51" customBuiltin="1"/>
    <cellStyle name="40% - Accent6 2" xfId="80"/>
    <cellStyle name="40% - Accent6 2 2" xfId="81"/>
    <cellStyle name="40% - Accent6 2 3" xfId="82"/>
    <cellStyle name="40% - Accent6 3" xfId="83"/>
    <cellStyle name="40% - Accent6 3 2" xfId="84"/>
    <cellStyle name="40% - Accent6 4" xfId="85"/>
    <cellStyle name="60% - Accent1" xfId="86" builtinId="32" customBuiltin="1"/>
    <cellStyle name="60% - Accent1 2" xfId="87"/>
    <cellStyle name="60% - Accent2" xfId="88" builtinId="36" customBuiltin="1"/>
    <cellStyle name="60% - Accent2 2" xfId="89"/>
    <cellStyle name="60% - Accent3" xfId="90" builtinId="40" customBuiltin="1"/>
    <cellStyle name="60% - Accent3 2" xfId="91"/>
    <cellStyle name="60% - Accent4" xfId="92" builtinId="44" customBuiltin="1"/>
    <cellStyle name="60% - Accent4 2" xfId="93"/>
    <cellStyle name="60% - Accent5" xfId="94" builtinId="48" customBuiltin="1"/>
    <cellStyle name="60% - Accent5 2" xfId="95"/>
    <cellStyle name="60% - Accent6" xfId="96" builtinId="52" customBuiltin="1"/>
    <cellStyle name="60% - Accent6 2" xfId="97"/>
    <cellStyle name="Accent1" xfId="98" builtinId="29" customBuiltin="1"/>
    <cellStyle name="Accent1 2" xfId="99"/>
    <cellStyle name="Accent2" xfId="100" builtinId="33" customBuiltin="1"/>
    <cellStyle name="Accent2 2" xfId="101"/>
    <cellStyle name="Accent3" xfId="102" builtinId="37" customBuiltin="1"/>
    <cellStyle name="Accent3 2" xfId="103"/>
    <cellStyle name="Accent4" xfId="104" builtinId="41" customBuiltin="1"/>
    <cellStyle name="Accent4 2" xfId="105"/>
    <cellStyle name="Accent5" xfId="106" builtinId="45" customBuiltin="1"/>
    <cellStyle name="Accent5 2" xfId="107"/>
    <cellStyle name="Accent6" xfId="108" builtinId="49" customBuiltin="1"/>
    <cellStyle name="Accent6 2" xfId="109"/>
    <cellStyle name="Bad" xfId="110" builtinId="27" customBuiltin="1"/>
    <cellStyle name="Bad 2" xfId="111"/>
    <cellStyle name="Calculation" xfId="112" builtinId="22" customBuiltin="1"/>
    <cellStyle name="Calculation 2" xfId="113"/>
    <cellStyle name="Check Cell" xfId="114" builtinId="23" customBuiltin="1"/>
    <cellStyle name="Check Cell 2" xfId="115"/>
    <cellStyle name="Comma" xfId="175" builtinId="3"/>
    <cellStyle name="Comma 2" xfId="116"/>
    <cellStyle name="Comma 2 2" xfId="117"/>
    <cellStyle name="Comma 3" xfId="118"/>
    <cellStyle name="Comma 4" xfId="170"/>
    <cellStyle name="Comma 5" xfId="172"/>
    <cellStyle name="Comma 6" xfId="174"/>
    <cellStyle name="Explanatory Text" xfId="119" builtinId="53" customBuiltin="1"/>
    <cellStyle name="Explanatory Text 2" xfId="120"/>
    <cellStyle name="Good" xfId="121" builtinId="26" customBuiltin="1"/>
    <cellStyle name="Good 2" xfId="122"/>
    <cellStyle name="Heading 1" xfId="123" builtinId="16" customBuiltin="1"/>
    <cellStyle name="Heading 1 2" xfId="124"/>
    <cellStyle name="Heading 2" xfId="125" builtinId="17" customBuiltin="1"/>
    <cellStyle name="Heading 2 2" xfId="126"/>
    <cellStyle name="Heading 3" xfId="127" builtinId="18" customBuiltin="1"/>
    <cellStyle name="Heading 3 2" xfId="128"/>
    <cellStyle name="Heading 4" xfId="129" builtinId="19" customBuiltin="1"/>
    <cellStyle name="Heading 4 2" xfId="130"/>
    <cellStyle name="Hyperlink" xfId="131" builtinId="8"/>
    <cellStyle name="Hyperlink 2" xfId="132"/>
    <cellStyle name="Input" xfId="133" builtinId="20" customBuiltin="1"/>
    <cellStyle name="Input 2" xfId="134"/>
    <cellStyle name="Linked Cell" xfId="135" builtinId="24" customBuiltin="1"/>
    <cellStyle name="Linked Cell 2" xfId="136"/>
    <cellStyle name="Neutral" xfId="137" builtinId="28" customBuiltin="1"/>
    <cellStyle name="Neutral 2" xfId="138"/>
    <cellStyle name="Normal" xfId="0" builtinId="0"/>
    <cellStyle name="Normal 2" xfId="139"/>
    <cellStyle name="Normal 2 2" xfId="140"/>
    <cellStyle name="Normal 2 3" xfId="141"/>
    <cellStyle name="Normal 2 4" xfId="142"/>
    <cellStyle name="Normal 3" xfId="143"/>
    <cellStyle name="Normal 3 2" xfId="144"/>
    <cellStyle name="Normal 3 3" xfId="145"/>
    <cellStyle name="Normal 4" xfId="146"/>
    <cellStyle name="Normal 4 2" xfId="147"/>
    <cellStyle name="Normal 5" xfId="148"/>
    <cellStyle name="Normal 6" xfId="149"/>
    <cellStyle name="Normal 7" xfId="150"/>
    <cellStyle name="Normal 7 2" xfId="173"/>
    <cellStyle name="Note" xfId="151" builtinId="10" customBuiltin="1"/>
    <cellStyle name="Note 2" xfId="152"/>
    <cellStyle name="Note 2 2" xfId="153"/>
    <cellStyle name="Note 2 3" xfId="154"/>
    <cellStyle name="Note 3" xfId="155"/>
    <cellStyle name="Note 3 2" xfId="156"/>
    <cellStyle name="Note 4" xfId="157"/>
    <cellStyle name="Note 4 2" xfId="158"/>
    <cellStyle name="Output" xfId="159" builtinId="21" customBuiltin="1"/>
    <cellStyle name="Output 2" xfId="160"/>
    <cellStyle name="Percent" xfId="161" builtinId="5"/>
    <cellStyle name="Percent 2" xfId="162"/>
    <cellStyle name="Percent 2 2" xfId="163"/>
    <cellStyle name="Percent 3" xfId="171"/>
    <cellStyle name="Title" xfId="164" builtinId="15" customBuiltin="1"/>
    <cellStyle name="Title 2" xfId="165"/>
    <cellStyle name="Total" xfId="166" builtinId="25" customBuiltin="1"/>
    <cellStyle name="Total 2" xfId="167"/>
    <cellStyle name="Warning Text" xfId="168" builtinId="11" customBuiltin="1"/>
    <cellStyle name="Warning Text 2" xfId="169"/>
  </cellStyles>
  <dxfs count="62">
    <dxf>
      <font>
        <b val="0"/>
        <i val="0"/>
        <strike val="0"/>
        <condense val="0"/>
        <extend val="0"/>
        <outline val="0"/>
        <shadow val="0"/>
        <u val="none"/>
        <vertAlign val="baseline"/>
        <sz val="11"/>
        <color theme="1"/>
        <name val="Calibri"/>
        <scheme val="minor"/>
      </font>
      <numFmt numFmtId="14" formatCode="0.0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73" formatCode="0.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72" formatCode="_(* #,##0.0_);_(* \(#,##0.0\);_(*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72" formatCode="_(* #,##0.0_);_(* \(#,##0.0\);_(* &quot;-&quot;??_);_(@_)"/>
      <alignment horizontal="center" vertical="center" textRotation="0" wrapText="0" indent="0" justifyLastLine="0" shrinkToFit="0" readingOrder="0"/>
    </dxf>
    <dxf>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val="0"/>
        <i val="0"/>
        <strike val="0"/>
        <condense val="0"/>
        <extend val="0"/>
        <outline val="0"/>
        <shadow val="0"/>
        <u val="none"/>
        <vertAlign val="baseline"/>
        <sz val="11"/>
        <color theme="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1" indent="0" justifyLastLine="0" shrinkToFit="0" readingOrder="0"/>
    </dxf>
    <dxf>
      <fill>
        <patternFill patternType="solid">
          <fgColor indexed="64"/>
          <bgColor theme="0"/>
        </patternFill>
      </fill>
      <alignment horizontal="center" vertical="center" textRotation="0" wrapText="1" indent="0" justifyLastLine="0" shrinkToFit="0" readingOrder="0"/>
    </dxf>
    <dxf>
      <fill>
        <patternFill patternType="solid">
          <fgColor indexed="64"/>
          <bgColor theme="0"/>
        </patternFill>
      </fill>
      <alignment horizontal="center" vertical="center" textRotation="0" wrapText="1" indent="0" justifyLastLine="0" shrinkToFit="0" readingOrder="0"/>
    </dxf>
    <dxf>
      <fill>
        <patternFill patternType="solid">
          <fgColor indexed="64"/>
          <bgColor theme="0"/>
        </patternFill>
      </fill>
      <alignment horizontal="center" vertical="center" textRotation="0" wrapText="1" indent="0" justifyLastLine="0" shrinkToFit="0" readingOrder="0"/>
    </dxf>
    <dxf>
      <fill>
        <patternFill patternType="solid">
          <fgColor indexed="64"/>
          <bgColor theme="0"/>
        </patternFill>
      </fill>
      <alignment horizontal="center" vertical="center" textRotation="0" wrapText="1" indent="0" justifyLastLine="0" shrinkToFit="0" readingOrder="0"/>
    </dxf>
    <dxf>
      <fill>
        <patternFill patternType="solid">
          <fgColor indexed="64"/>
          <bgColor theme="0"/>
        </patternFill>
      </fill>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left"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s>
  <tableStyles count="0" defaultTableStyle="TableStyleMedium9" defaultPivotStyle="PivotStyleLight16"/>
  <colors>
    <mruColors>
      <color rgb="FFFAF0F0"/>
      <color rgb="FF2308EE"/>
      <color rgb="FF2B12BE"/>
      <color rgb="FF990000"/>
      <color rgb="FF009900"/>
      <color rgb="FF00FF00"/>
      <color rgb="FF3333CC"/>
      <color rgb="FFFF6600"/>
      <color rgb="FF666699"/>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3.xml"/><Relationship Id="rId1" Type="http://schemas.microsoft.com/office/2011/relationships/chartStyle" Target="style3.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4.xml"/><Relationship Id="rId1" Type="http://schemas.microsoft.com/office/2011/relationships/chartStyle" Target="style4.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5.xml"/><Relationship Id="rId1" Type="http://schemas.microsoft.com/office/2011/relationships/chartStyle" Target="style5.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6.xml"/><Relationship Id="rId1" Type="http://schemas.microsoft.com/office/2011/relationships/chartStyle" Target="style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Market Segments addressed by LTE user devices </a:t>
            </a:r>
          </a:p>
        </c:rich>
      </c:tx>
      <c:layout>
        <c:manualLayout>
          <c:xMode val="edge"/>
          <c:yMode val="edge"/>
          <c:x val="0.15505732723189691"/>
          <c:y val="4.6925067850921133E-2"/>
        </c:manualLayout>
      </c:layout>
      <c:overlay val="1"/>
    </c:title>
    <c:autoTitleDeleted val="0"/>
    <c:plotArea>
      <c:layout>
        <c:manualLayout>
          <c:layoutTarget val="inner"/>
          <c:xMode val="edge"/>
          <c:yMode val="edge"/>
          <c:x val="0.26917234119634981"/>
          <c:y val="0.28521793650759214"/>
          <c:w val="0.42988842356177992"/>
          <c:h val="0.58630409361799951"/>
        </c:manualLayout>
      </c:layout>
      <c:pieChart>
        <c:varyColors val="1"/>
        <c:ser>
          <c:idx val="0"/>
          <c:order val="0"/>
          <c:tx>
            <c:v>Market segment addressed by LTE user device</c:v>
          </c:tx>
          <c:explosion val="11"/>
          <c:dLbls>
            <c:dLbl>
              <c:idx val="0"/>
              <c:layout>
                <c:manualLayout>
                  <c:x val="1.0685204840815823E-2"/>
                  <c:y val="-1.965859759576690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4.1449458148504766E-2"/>
                  <c:y val="4.3513833043955334E-3"/>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3.7123371098086132E-2"/>
                  <c:y val="-1.0360861395414329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3.5289066650541441E-2"/>
                  <c:y val="8.8769290299735001E-2"/>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3827754591809113"/>
                  <c:y val="-0.15074484148592987"/>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2.5050621485406526E-2"/>
                  <c:y val="-0.12459403345793466"/>
                </c:manualLayout>
              </c:layout>
              <c:showLegendKey val="0"/>
              <c:showVal val="0"/>
              <c:showCatName val="1"/>
              <c:showSerName val="0"/>
              <c:showPercent val="1"/>
              <c:showBubbleSize val="0"/>
              <c:extLst>
                <c:ext xmlns:c15="http://schemas.microsoft.com/office/drawing/2012/chart" uri="{CE6537A1-D6FC-4f65-9D91-7224C49458BB}"/>
              </c:extLst>
            </c:dLbl>
            <c:dLbl>
              <c:idx val="7"/>
              <c:layout>
                <c:manualLayout>
                  <c:x val="9.4322436525437564E-2"/>
                  <c:y val="9.6968783152578314E-2"/>
                </c:manualLayout>
              </c:layout>
              <c:showLegendKey val="0"/>
              <c:showVal val="0"/>
              <c:showCatName val="1"/>
              <c:showSerName val="0"/>
              <c:showPercent val="1"/>
              <c:showBubbleSize val="0"/>
              <c:extLst>
                <c:ext xmlns:c15="http://schemas.microsoft.com/office/drawing/2012/chart" uri="{CE6537A1-D6FC-4f65-9D91-7224C49458BB}"/>
              </c:extLst>
            </c:dLbl>
            <c:dLbl>
              <c:idx val="8"/>
              <c:layout>
                <c:manualLayout>
                  <c:x val="-4.1630343213377746E-2"/>
                  <c:y val="-5.5251042984182215E-2"/>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'Wireless Broadband'!$R$103:$R$111</c:f>
              <c:strCache>
                <c:ptCount val="9"/>
                <c:pt idx="0">
                  <c:v>Modules</c:v>
                </c:pt>
                <c:pt idx="1">
                  <c:v>Tablets</c:v>
                </c:pt>
                <c:pt idx="2">
                  <c:v>Notebooks</c:v>
                </c:pt>
                <c:pt idx="3">
                  <c:v>PC Cards</c:v>
                </c:pt>
                <c:pt idx="4">
                  <c:v>Femtocell</c:v>
                </c:pt>
                <c:pt idx="5">
                  <c:v>Smartphones</c:v>
                </c:pt>
                <c:pt idx="6">
                  <c:v>Routers including personal hotspots</c:v>
                </c:pt>
                <c:pt idx="7">
                  <c:v>Dongles</c:v>
                </c:pt>
                <c:pt idx="8">
                  <c:v>Camera</c:v>
                </c:pt>
              </c:strCache>
            </c:strRef>
          </c:cat>
          <c:val>
            <c:numRef>
              <c:f>'Wireless Broadband'!$T$103:$T$111</c:f>
              <c:numCache>
                <c:formatCode>General</c:formatCode>
                <c:ptCount val="9"/>
                <c:pt idx="0">
                  <c:v>133</c:v>
                </c:pt>
                <c:pt idx="1">
                  <c:v>175</c:v>
                </c:pt>
                <c:pt idx="2">
                  <c:v>31</c:v>
                </c:pt>
                <c:pt idx="3">
                  <c:v>1</c:v>
                </c:pt>
                <c:pt idx="4">
                  <c:v>13</c:v>
                </c:pt>
                <c:pt idx="5">
                  <c:v>835</c:v>
                </c:pt>
                <c:pt idx="6">
                  <c:v>513</c:v>
                </c:pt>
                <c:pt idx="7">
                  <c:v>187</c:v>
                </c:pt>
                <c:pt idx="8">
                  <c:v>1</c:v>
                </c:pt>
              </c:numCache>
            </c:numRef>
          </c:val>
        </c:ser>
        <c:dLbls>
          <c:showLegendKey val="0"/>
          <c:showVal val="1"/>
          <c:showCatName val="0"/>
          <c:showSerName val="0"/>
          <c:showPercent val="0"/>
          <c:showBubbleSize val="0"/>
          <c:showLeaderLines val="1"/>
        </c:dLbls>
        <c:firstSliceAng val="0"/>
      </c:pieChart>
    </c:plotArea>
    <c:plotVisOnly val="1"/>
    <c:dispBlanksAs val="zero"/>
    <c:showDLblsOverMax val="0"/>
  </c:chart>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1021537470271151"/>
          <c:y val="0.26037616265710423"/>
          <c:w val="0.76817629939114762"/>
          <c:h val="0.66706895509029163"/>
        </c:manualLayout>
      </c:layout>
      <c:pie3DChart>
        <c:varyColors val="1"/>
        <c:ser>
          <c:idx val="0"/>
          <c:order val="0"/>
          <c:dPt>
            <c:idx val="0"/>
            <c:bubble3D val="0"/>
            <c:explosion val="3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dPt>
          <c:dLbls>
            <c:dLbl>
              <c:idx val="0"/>
              <c:layout>
                <c:manualLayout>
                  <c:x val="-1.1400888863483716E-2"/>
                  <c:y val="-2.37720284964379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037378948321115E-2"/>
                  <c:y val="-0.11094742189484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344241679408955E-2"/>
                  <c:y val="-1.79128415399687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058600206734594E-2"/>
                  <c:y val="-0.21207881272905402"/>
                </c:manualLayout>
              </c:layout>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3414502860463683E-2"/>
                  <c:y val="-0.138849256746132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146931134515627"/>
                  <c:y val="-1.44252936124919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0714425215904272E-2"/>
                  <c:y val="-0.12272022448806802"/>
                </c:manualLayout>
              </c:layout>
              <c:dLblPos val="bestFit"/>
              <c:showLegendKey val="0"/>
              <c:showVal val="0"/>
              <c:showCatName val="1"/>
              <c:showSerName val="0"/>
              <c:showPercent val="1"/>
              <c:showBubbleSize val="0"/>
              <c:extLst>
                <c:ext xmlns:c15="http://schemas.microsoft.com/office/drawing/2012/chart" uri="{CE6537A1-D6FC-4f65-9D91-7224C49458BB}"/>
              </c:extLst>
            </c:dLbl>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Internet!$F$304:$L$304</c:f>
              <c:strCache>
                <c:ptCount val="7"/>
                <c:pt idx="0">
                  <c:v>DSL</c:v>
                </c:pt>
                <c:pt idx="1">
                  <c:v>Cable Modem</c:v>
                </c:pt>
                <c:pt idx="2">
                  <c:v>Ethernet/LAN</c:v>
                </c:pt>
                <c:pt idx="3">
                  <c:v>Wireless</c:v>
                </c:pt>
                <c:pt idx="4">
                  <c:v>Fiber</c:v>
                </c:pt>
                <c:pt idx="5">
                  <c:v>Leased Line</c:v>
                </c:pt>
                <c:pt idx="6">
                  <c:v>Others</c:v>
                </c:pt>
              </c:strCache>
            </c:strRef>
          </c:cat>
          <c:val>
            <c:numRef>
              <c:f>Internet!$F$305:$L$305</c:f>
              <c:numCache>
                <c:formatCode>0.00%</c:formatCode>
                <c:ptCount val="7"/>
                <c:pt idx="0">
                  <c:v>5.4100000000000002E-2</c:v>
                </c:pt>
                <c:pt idx="1">
                  <c:v>3.7000000000000002E-3</c:v>
                </c:pt>
                <c:pt idx="2">
                  <c:v>4.5999999999999999E-3</c:v>
                </c:pt>
                <c:pt idx="3">
                  <c:v>0.91120000000000001</c:v>
                </c:pt>
                <c:pt idx="4">
                  <c:v>5.9999999999999995E-4</c:v>
                </c:pt>
                <c:pt idx="5">
                  <c:v>2.9999999999999997E-4</c:v>
                </c:pt>
                <c:pt idx="6">
                  <c:v>1.9E-3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0">
          <a:srgbClr val="EEECE1">
            <a:lumMod val="75000"/>
            <a:tint val="66000"/>
            <a:satMod val="160000"/>
          </a:srgbClr>
        </a:gs>
        <a:gs pos="50000">
          <a:srgbClr val="EEECE1">
            <a:lumMod val="75000"/>
            <a:tint val="44500"/>
            <a:satMod val="160000"/>
          </a:srgbClr>
        </a:gs>
        <a:gs pos="100000">
          <a:srgbClr val="EEECE1">
            <a:lumMod val="75000"/>
            <a:tint val="23500"/>
            <a:satMod val="160000"/>
          </a:srgbClr>
        </a:gs>
      </a:gsLst>
      <a:lin ang="16200000" scaled="1"/>
      <a:tileRect/>
    </a:gradFill>
  </c:sp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20291205390370981"/>
          <c:y val="0.25942020081166867"/>
          <c:w val="0.67534876797116783"/>
          <c:h val="0.58536564859577367"/>
        </c:manualLayout>
      </c:layout>
      <c:pie3DChart>
        <c:varyColors val="1"/>
        <c:ser>
          <c:idx val="0"/>
          <c:order val="0"/>
          <c:tx>
            <c:strRef>
              <c:f>Internet!$E$342</c:f>
              <c:strCache>
                <c:ptCount val="1"/>
                <c:pt idx="0">
                  <c:v>Dec'13</c:v>
                </c:pt>
              </c:strCache>
            </c:strRef>
          </c:tx>
          <c:dPt>
            <c:idx val="0"/>
            <c:bubble3D val="0"/>
            <c:explosion val="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dPt>
          <c:dLbls>
            <c:dLbl>
              <c:idx val="0"/>
              <c:layout>
                <c:manualLayout>
                  <c:x val="0.10894237920409874"/>
                  <c:y val="-1.087896867101058E-2"/>
                </c:manualLayout>
              </c:layout>
              <c:numFmt formatCode="0.00%" sourceLinked="0"/>
              <c:spPr/>
              <c:txPr>
                <a:bodyPr/>
                <a:lstStyle/>
                <a:p>
                  <a:pPr>
                    <a:defRPr sz="1050" b="1">
                      <a:solidFill>
                        <a:schemeClr val="tx1"/>
                      </a:solidFil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5891739169785185"/>
                  <c:y val="3.1764243021983649E-2"/>
                </c:manualLayout>
              </c:layout>
              <c:numFmt formatCode="0.00%" sourceLinked="0"/>
              <c:spPr/>
              <c:txPr>
                <a:bodyPr/>
                <a:lstStyle/>
                <a:p>
                  <a:pPr>
                    <a:defRPr sz="1050">
                      <a:solidFill>
                        <a:schemeClr val="tx1"/>
                      </a:solidFil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8724653421320835E-2"/>
                  <c:y val="-0.20456315650482088"/>
                </c:manualLayout>
              </c:layout>
              <c:numFmt formatCode="0.00%" sourceLinked="0"/>
              <c:spPr/>
              <c:txPr>
                <a:bodyPr/>
                <a:lstStyle/>
                <a:p>
                  <a:pPr>
                    <a:defRPr sz="1050">
                      <a:solidFill>
                        <a:schemeClr val="bg1"/>
                      </a:solidFil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480232324782491"/>
                  <c:y val="1.81926951122896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1814053603119705E-2"/>
                  <c:y val="-9.422151799813527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3319058009315841E-2"/>
                  <c:y val="-8.51421798081691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3350206786370594"/>
                  <c:y val="-0.1019191902860191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26263025967331294"/>
                  <c:y val="-3.536591806927624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1050"/>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Internet!$F$341:$M$341</c:f>
              <c:strCache>
                <c:ptCount val="8"/>
                <c:pt idx="0">
                  <c:v>DSL</c:v>
                </c:pt>
                <c:pt idx="1">
                  <c:v>Dialup</c:v>
                </c:pt>
                <c:pt idx="2">
                  <c:v>Wireless</c:v>
                </c:pt>
                <c:pt idx="3">
                  <c:v>Cable Modem</c:v>
                </c:pt>
                <c:pt idx="4">
                  <c:v>Ethernet/LAN</c:v>
                </c:pt>
                <c:pt idx="5">
                  <c:v>Fiber</c:v>
                </c:pt>
                <c:pt idx="6">
                  <c:v>Leased Line</c:v>
                </c:pt>
                <c:pt idx="7">
                  <c:v>Others
 (including Cyber café)</c:v>
                </c:pt>
              </c:strCache>
            </c:strRef>
          </c:cat>
          <c:val>
            <c:numRef>
              <c:f>Internet!$F$343:$M$343</c:f>
              <c:numCache>
                <c:formatCode>0.00%</c:formatCode>
                <c:ptCount val="8"/>
                <c:pt idx="0">
                  <c:v>5.4080093833780166E-2</c:v>
                </c:pt>
                <c:pt idx="1">
                  <c:v>1.3572386058981235E-2</c:v>
                </c:pt>
                <c:pt idx="2">
                  <c:v>0.92124664879356577</c:v>
                </c:pt>
                <c:pt idx="3">
                  <c:v>3.728217158176944E-3</c:v>
                </c:pt>
                <c:pt idx="4">
                  <c:v>4.6079088471849879E-3</c:v>
                </c:pt>
                <c:pt idx="5">
                  <c:v>5.864611260053621E-4</c:v>
                </c:pt>
                <c:pt idx="6">
                  <c:v>2.5134048257372655E-4</c:v>
                </c:pt>
                <c:pt idx="7">
                  <c:v>1.9269436997319039E-3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0">
          <a:srgbClr val="EEECE1">
            <a:lumMod val="75000"/>
            <a:tint val="66000"/>
            <a:satMod val="160000"/>
          </a:srgbClr>
        </a:gs>
        <a:gs pos="50000">
          <a:srgbClr val="EEECE1">
            <a:lumMod val="75000"/>
            <a:tint val="44500"/>
            <a:satMod val="160000"/>
          </a:srgbClr>
        </a:gs>
        <a:gs pos="100000">
          <a:srgbClr val="EEECE1">
            <a:lumMod val="75000"/>
            <a:tint val="23500"/>
            <a:satMod val="160000"/>
          </a:srgbClr>
        </a:gs>
      </a:gsLst>
      <a:lin ang="16200000" scaled="1"/>
      <a:tileRect/>
    </a:gradFill>
  </c:sp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Speed Category wise data on Internet/broadband subscribers for top 10 States-</a:t>
            </a:r>
            <a:r>
              <a:rPr lang="en-US" sz="1400" baseline="0"/>
              <a:t> QE Sept'13</a:t>
            </a:r>
            <a:endParaRPr lang="en-US" sz="1400"/>
          </a:p>
        </c:rich>
      </c:tx>
      <c:layout>
        <c:manualLayout>
          <c:xMode val="edge"/>
          <c:yMode val="edge"/>
          <c:x val="0.2108704478346457"/>
          <c:y val="1.9488521681271201E-2"/>
        </c:manualLayout>
      </c:layout>
      <c:overlay val="1"/>
    </c:title>
    <c:autoTitleDeleted val="0"/>
    <c:plotArea>
      <c:layout>
        <c:manualLayout>
          <c:layoutTarget val="inner"/>
          <c:xMode val="edge"/>
          <c:yMode val="edge"/>
          <c:x val="0.12992836559149096"/>
          <c:y val="0.11709087479164119"/>
          <c:w val="0.84735207292209169"/>
          <c:h val="0.56663603672829665"/>
        </c:manualLayout>
      </c:layout>
      <c:barChart>
        <c:barDir val="col"/>
        <c:grouping val="clustered"/>
        <c:varyColors val="0"/>
        <c:ser>
          <c:idx val="0"/>
          <c:order val="0"/>
          <c:tx>
            <c:strRef>
              <c:f>Internet!$E$270</c:f>
              <c:strCache>
                <c:ptCount val="1"/>
                <c:pt idx="0">
                  <c:v>&lt; 256 Kbps</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invertIfNegative val="0"/>
          <c:cat>
            <c:strRef>
              <c:f>Internet!$D$271:$D$280</c:f>
              <c:strCache>
                <c:ptCount val="10"/>
                <c:pt idx="0">
                  <c:v>Maharashtra</c:v>
                </c:pt>
                <c:pt idx="1">
                  <c:v>Tamil Nadu</c:v>
                </c:pt>
                <c:pt idx="2">
                  <c:v>AP</c:v>
                </c:pt>
                <c:pt idx="3">
                  <c:v>Karnataka</c:v>
                </c:pt>
                <c:pt idx="4">
                  <c:v>Kerala</c:v>
                </c:pt>
                <c:pt idx="5">
                  <c:v>Delhi</c:v>
                </c:pt>
                <c:pt idx="6">
                  <c:v>Gujarat</c:v>
                </c:pt>
                <c:pt idx="7">
                  <c:v>Uttar Pradesh</c:v>
                </c:pt>
                <c:pt idx="8">
                  <c:v>West Bengal</c:v>
                </c:pt>
                <c:pt idx="9">
                  <c:v>Punjab</c:v>
                </c:pt>
              </c:strCache>
            </c:strRef>
          </c:cat>
          <c:val>
            <c:numRef>
              <c:f>Internet!$E$271:$E$280</c:f>
              <c:numCache>
                <c:formatCode>_(* #,##0.00_);_(* \(#,##0.00\);_(* "-"??_);_(@_)</c:formatCode>
                <c:ptCount val="10"/>
                <c:pt idx="0">
                  <c:v>1.81</c:v>
                </c:pt>
                <c:pt idx="1">
                  <c:v>0.87</c:v>
                </c:pt>
                <c:pt idx="2">
                  <c:v>0.49</c:v>
                </c:pt>
                <c:pt idx="3">
                  <c:v>0.54</c:v>
                </c:pt>
                <c:pt idx="4">
                  <c:v>0.52</c:v>
                </c:pt>
                <c:pt idx="5">
                  <c:v>0.27</c:v>
                </c:pt>
                <c:pt idx="6">
                  <c:v>0.33</c:v>
                </c:pt>
                <c:pt idx="7">
                  <c:v>0.35</c:v>
                </c:pt>
                <c:pt idx="8">
                  <c:v>0.45</c:v>
                </c:pt>
                <c:pt idx="9">
                  <c:v>0.27</c:v>
                </c:pt>
              </c:numCache>
            </c:numRef>
          </c:val>
        </c:ser>
        <c:ser>
          <c:idx val="1"/>
          <c:order val="1"/>
          <c:tx>
            <c:strRef>
              <c:f>Internet!$F$270</c:f>
              <c:strCache>
                <c:ptCount val="1"/>
                <c:pt idx="0">
                  <c:v>&gt;256kbps-2Mbps</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invertIfNegative val="0"/>
          <c:cat>
            <c:strRef>
              <c:f>Internet!$D$271:$D$280</c:f>
              <c:strCache>
                <c:ptCount val="10"/>
                <c:pt idx="0">
                  <c:v>Maharashtra</c:v>
                </c:pt>
                <c:pt idx="1">
                  <c:v>Tamil Nadu</c:v>
                </c:pt>
                <c:pt idx="2">
                  <c:v>AP</c:v>
                </c:pt>
                <c:pt idx="3">
                  <c:v>Karnataka</c:v>
                </c:pt>
                <c:pt idx="4">
                  <c:v>Kerala</c:v>
                </c:pt>
                <c:pt idx="5">
                  <c:v>Delhi</c:v>
                </c:pt>
                <c:pt idx="6">
                  <c:v>Gujarat</c:v>
                </c:pt>
                <c:pt idx="7">
                  <c:v>Uttar Pradesh</c:v>
                </c:pt>
                <c:pt idx="8">
                  <c:v>West Bengal</c:v>
                </c:pt>
                <c:pt idx="9">
                  <c:v>Punjab</c:v>
                </c:pt>
              </c:strCache>
            </c:strRef>
          </c:cat>
          <c:val>
            <c:numRef>
              <c:f>Internet!$F$271:$F$280</c:f>
              <c:numCache>
                <c:formatCode>_(* #,##0.00_);_(* \(#,##0.00\);_(* "-"??_);_(@_)</c:formatCode>
                <c:ptCount val="10"/>
                <c:pt idx="0">
                  <c:v>2.56</c:v>
                </c:pt>
                <c:pt idx="1">
                  <c:v>1.88</c:v>
                </c:pt>
                <c:pt idx="2">
                  <c:v>1.61</c:v>
                </c:pt>
                <c:pt idx="3">
                  <c:v>1.49</c:v>
                </c:pt>
                <c:pt idx="4">
                  <c:v>1.17</c:v>
                </c:pt>
                <c:pt idx="5">
                  <c:v>1.1200000000000001</c:v>
                </c:pt>
                <c:pt idx="6">
                  <c:v>1</c:v>
                </c:pt>
                <c:pt idx="7">
                  <c:v>0.8</c:v>
                </c:pt>
                <c:pt idx="8">
                  <c:v>0.67</c:v>
                </c:pt>
                <c:pt idx="9">
                  <c:v>0.79</c:v>
                </c:pt>
              </c:numCache>
            </c:numRef>
          </c:val>
        </c:ser>
        <c:ser>
          <c:idx val="3"/>
          <c:order val="2"/>
          <c:tx>
            <c:strRef>
              <c:f>Internet!$G$270</c:f>
              <c:strCache>
                <c:ptCount val="1"/>
                <c:pt idx="0">
                  <c:v>Total</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invertIfNegative val="0"/>
          <c:cat>
            <c:strRef>
              <c:f>Internet!$D$271:$D$280</c:f>
              <c:strCache>
                <c:ptCount val="10"/>
                <c:pt idx="0">
                  <c:v>Maharashtra</c:v>
                </c:pt>
                <c:pt idx="1">
                  <c:v>Tamil Nadu</c:v>
                </c:pt>
                <c:pt idx="2">
                  <c:v>AP</c:v>
                </c:pt>
                <c:pt idx="3">
                  <c:v>Karnataka</c:v>
                </c:pt>
                <c:pt idx="4">
                  <c:v>Kerala</c:v>
                </c:pt>
                <c:pt idx="5">
                  <c:v>Delhi</c:v>
                </c:pt>
                <c:pt idx="6">
                  <c:v>Gujarat</c:v>
                </c:pt>
                <c:pt idx="7">
                  <c:v>Uttar Pradesh</c:v>
                </c:pt>
                <c:pt idx="8">
                  <c:v>West Bengal</c:v>
                </c:pt>
                <c:pt idx="9">
                  <c:v>Punjab</c:v>
                </c:pt>
              </c:strCache>
            </c:strRef>
          </c:cat>
          <c:val>
            <c:numRef>
              <c:f>Internet!$G$271:$G$280</c:f>
              <c:numCache>
                <c:formatCode>_(* #,##0.00_);_(* \(#,##0.00\);_(* "-"??_);_(@_)</c:formatCode>
                <c:ptCount val="10"/>
                <c:pt idx="0">
                  <c:v>4.38</c:v>
                </c:pt>
                <c:pt idx="1">
                  <c:v>2.75</c:v>
                </c:pt>
                <c:pt idx="2">
                  <c:v>2.1</c:v>
                </c:pt>
                <c:pt idx="3">
                  <c:v>2.02</c:v>
                </c:pt>
                <c:pt idx="4">
                  <c:v>1.69</c:v>
                </c:pt>
                <c:pt idx="5">
                  <c:v>1.38</c:v>
                </c:pt>
                <c:pt idx="6">
                  <c:v>1.33</c:v>
                </c:pt>
                <c:pt idx="7">
                  <c:v>1.1399999999999999</c:v>
                </c:pt>
                <c:pt idx="8">
                  <c:v>1.1200000000000001</c:v>
                </c:pt>
                <c:pt idx="9">
                  <c:v>1.06</c:v>
                </c:pt>
              </c:numCache>
            </c:numRef>
          </c:val>
        </c:ser>
        <c:dLbls>
          <c:showLegendKey val="0"/>
          <c:showVal val="0"/>
          <c:showCatName val="0"/>
          <c:showSerName val="0"/>
          <c:showPercent val="0"/>
          <c:showBubbleSize val="0"/>
        </c:dLbls>
        <c:gapWidth val="150"/>
        <c:axId val="324889992"/>
        <c:axId val="324890384"/>
      </c:barChart>
      <c:catAx>
        <c:axId val="324889992"/>
        <c:scaling>
          <c:orientation val="minMax"/>
        </c:scaling>
        <c:delete val="0"/>
        <c:axPos val="b"/>
        <c:numFmt formatCode="General" sourceLinked="1"/>
        <c:majorTickMark val="out"/>
        <c:minorTickMark val="none"/>
        <c:tickLblPos val="nextTo"/>
        <c:crossAx val="324890384"/>
        <c:crosses val="autoZero"/>
        <c:auto val="1"/>
        <c:lblAlgn val="ctr"/>
        <c:lblOffset val="100"/>
        <c:noMultiLvlLbl val="0"/>
      </c:catAx>
      <c:valAx>
        <c:axId val="324890384"/>
        <c:scaling>
          <c:orientation val="minMax"/>
        </c:scaling>
        <c:delete val="0"/>
        <c:axPos val="l"/>
        <c:title>
          <c:tx>
            <c:rich>
              <a:bodyPr rot="-5400000" vert="horz"/>
              <a:lstStyle/>
              <a:p>
                <a:pPr>
                  <a:defRPr/>
                </a:pPr>
                <a:r>
                  <a:rPr lang="en-US"/>
                  <a:t>Subs in lakhs</a:t>
                </a:r>
              </a:p>
            </c:rich>
          </c:tx>
          <c:layout>
            <c:manualLayout>
              <c:xMode val="edge"/>
              <c:yMode val="edge"/>
              <c:x val="5.0115444553805823E-2"/>
              <c:y val="0.29052027651473838"/>
            </c:manualLayout>
          </c:layout>
          <c:overlay val="0"/>
        </c:title>
        <c:numFmt formatCode="_(* #,##0_);_(* \(#,##0\);_(* &quot;-&quot;_);_(@_)" sourceLinked="0"/>
        <c:majorTickMark val="out"/>
        <c:minorTickMark val="none"/>
        <c:tickLblPos val="nextTo"/>
        <c:crossAx val="324889992"/>
        <c:crosses val="autoZero"/>
        <c:crossBetween val="between"/>
      </c:valAx>
      <c:dTable>
        <c:showHorzBorder val="1"/>
        <c:showVertBorder val="1"/>
        <c:showOutline val="1"/>
        <c:showKeys val="1"/>
      </c:dTable>
      <c:spPr>
        <a:gradFill flip="none" rotWithShape="1">
          <a:gsLst>
            <a:gs pos="0">
              <a:schemeClr val="bg2">
                <a:lumMod val="75000"/>
                <a:tint val="66000"/>
                <a:satMod val="160000"/>
              </a:schemeClr>
            </a:gs>
            <a:gs pos="50000">
              <a:schemeClr val="bg2">
                <a:lumMod val="75000"/>
                <a:tint val="44500"/>
                <a:satMod val="160000"/>
              </a:schemeClr>
            </a:gs>
            <a:gs pos="100000">
              <a:schemeClr val="bg2">
                <a:lumMod val="75000"/>
                <a:tint val="23500"/>
                <a:satMod val="160000"/>
              </a:schemeClr>
            </a:gs>
          </a:gsLst>
          <a:path path="circle">
            <a:fillToRect l="50000" t="50000" r="50000" b="50000"/>
          </a:path>
          <a:tileRect/>
        </a:gradFill>
      </c:spPr>
    </c:plotArea>
    <c:legend>
      <c:legendPos val="r"/>
      <c:layout>
        <c:manualLayout>
          <c:xMode val="edge"/>
          <c:yMode val="edge"/>
          <c:x val="0.26756684711289558"/>
          <c:y val="0.19101430631030294"/>
          <c:w val="0.58629388123359583"/>
          <c:h val="8.4868729436989365E-2"/>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b="1">
                <a:solidFill>
                  <a:sysClr val="windowText" lastClr="000000"/>
                </a:solidFill>
              </a:rPr>
              <a:t>Enterprise Equipment Industry:</a:t>
            </a:r>
            <a:r>
              <a:rPr lang="en-IN" b="1" baseline="0">
                <a:solidFill>
                  <a:sysClr val="windowText" lastClr="000000"/>
                </a:solidFill>
              </a:rPr>
              <a:t> Product Revenue Breakup (%) FY 2013-14</a:t>
            </a:r>
            <a:endParaRPr lang="en-IN"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Lbls>
            <c:dLbl>
              <c:idx val="0"/>
              <c:layout>
                <c:manualLayout>
                  <c:x val="0.14749776430554112"/>
                  <c:y val="2.1476507040602152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7325134220015931"/>
                  <c:y val="8.590602816240861E-2"/>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0.13813282688931622"/>
                  <c:y val="3.2214760560903097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17559257655421553"/>
                  <c:y val="-5.0111849761405092E-2"/>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5452146736770966"/>
                  <c:y val="-9.6644281682709693E-2"/>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0.24582960717590174"/>
                  <c:y val="-8.5906028162408651E-2"/>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'Enterprise Equipment..'!$E$25:$E$32</c:f>
              <c:strCache>
                <c:ptCount val="8"/>
                <c:pt idx="0">
                  <c:v>Enterprise 
Networking</c:v>
                </c:pt>
                <c:pt idx="1">
                  <c:v>Structured Cabling 
System</c:v>
                </c:pt>
                <c:pt idx="2">
                  <c:v>Desk Phones</c:v>
                </c:pt>
                <c:pt idx="3">
                  <c:v>PBX Systems</c:v>
                </c:pt>
                <c:pt idx="4">
                  <c:v>Audio Video 
Conferencing</c:v>
                </c:pt>
                <c:pt idx="5">
                  <c:v>Enterprise Security</c:v>
                </c:pt>
                <c:pt idx="6">
                  <c:v>Conferencing and 
Collaboration</c:v>
                </c:pt>
                <c:pt idx="7">
                  <c:v>Source: V&amp;D July-2014</c:v>
                </c:pt>
              </c:strCache>
            </c:strRef>
          </c:cat>
          <c:val>
            <c:numRef>
              <c:f>'Enterprise Equipment..'!$I$25:$I$32</c:f>
              <c:numCache>
                <c:formatCode>0.00%</c:formatCode>
                <c:ptCount val="8"/>
                <c:pt idx="0">
                  <c:v>0.33444068961567103</c:v>
                </c:pt>
                <c:pt idx="1">
                  <c:v>0.16014662924566125</c:v>
                </c:pt>
                <c:pt idx="2">
                  <c:v>0.1517269030299559</c:v>
                </c:pt>
                <c:pt idx="3">
                  <c:v>9.2788819520018329E-2</c:v>
                </c:pt>
                <c:pt idx="4">
                  <c:v>3.9234778624205283E-2</c:v>
                </c:pt>
                <c:pt idx="5">
                  <c:v>0.15516352597514177</c:v>
                </c:pt>
                <c:pt idx="6">
                  <c:v>6.6498653989346471E-2</c:v>
                </c:pt>
              </c:numCache>
            </c:numRef>
          </c:val>
        </c:ser>
        <c:dLbls>
          <c:showLegendKey val="0"/>
          <c:showVal val="0"/>
          <c:showCatName val="0"/>
          <c:showSerName val="0"/>
          <c:showPercent val="0"/>
          <c:showBubbleSize val="0"/>
          <c:showLeaderLines val="1"/>
        </c:dLbls>
        <c:firstSliceAng val="0"/>
        <c:holeSize val="58"/>
      </c:doughnut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b="1">
                <a:solidFill>
                  <a:sysClr val="windowText" lastClr="000000"/>
                </a:solidFill>
              </a:rPr>
              <a:t>Enterprise Equipment Industry: Product Wise Revenue (INR Billion)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'Enterprise Equipment..'!$F$24</c:f>
              <c:strCache>
                <c:ptCount val="1"/>
                <c:pt idx="0">
                  <c:v>FY 2013-14</c:v>
                </c:pt>
              </c:strCache>
            </c:strRef>
          </c:tx>
          <c:spPr>
            <a:solidFill>
              <a:schemeClr val="accent1"/>
            </a:solidFill>
            <a:ln>
              <a:noFill/>
            </a:ln>
            <a:effectLst/>
            <a:sp3d/>
          </c:spPr>
          <c:invertIfNegative val="0"/>
          <c:cat>
            <c:strRef>
              <c:f>'Enterprise Equipment..'!$E$25:$E$32</c:f>
              <c:strCache>
                <c:ptCount val="8"/>
                <c:pt idx="0">
                  <c:v>Enterprise 
Networking</c:v>
                </c:pt>
                <c:pt idx="1">
                  <c:v>Structured Cabling 
System</c:v>
                </c:pt>
                <c:pt idx="2">
                  <c:v>Desk Phones</c:v>
                </c:pt>
                <c:pt idx="3">
                  <c:v>PBX Systems</c:v>
                </c:pt>
                <c:pt idx="4">
                  <c:v>Audio Video 
Conferencing</c:v>
                </c:pt>
                <c:pt idx="5">
                  <c:v>Enterprise Security</c:v>
                </c:pt>
                <c:pt idx="6">
                  <c:v>Conferencing and 
Collaboration</c:v>
                </c:pt>
                <c:pt idx="7">
                  <c:v>Source: V&amp;D July-2014</c:v>
                </c:pt>
              </c:strCache>
            </c:strRef>
          </c:cat>
          <c:val>
            <c:numRef>
              <c:f>'Enterprise Equipment..'!$F$25:$F$32</c:f>
              <c:numCache>
                <c:formatCode>General</c:formatCode>
                <c:ptCount val="8"/>
                <c:pt idx="0">
                  <c:v>58.39</c:v>
                </c:pt>
                <c:pt idx="1">
                  <c:v>27.96</c:v>
                </c:pt>
                <c:pt idx="2">
                  <c:v>26.49</c:v>
                </c:pt>
                <c:pt idx="3">
                  <c:v>16.2</c:v>
                </c:pt>
                <c:pt idx="4">
                  <c:v>6.85</c:v>
                </c:pt>
                <c:pt idx="5">
                  <c:v>27.09</c:v>
                </c:pt>
                <c:pt idx="6">
                  <c:v>11.61</c:v>
                </c:pt>
              </c:numCache>
            </c:numRef>
          </c:val>
        </c:ser>
        <c:ser>
          <c:idx val="1"/>
          <c:order val="1"/>
          <c:tx>
            <c:strRef>
              <c:f>'Enterprise Equipment..'!$G$24</c:f>
              <c:strCache>
                <c:ptCount val="1"/>
                <c:pt idx="0">
                  <c:v>FY 2012-13</c:v>
                </c:pt>
              </c:strCache>
            </c:strRef>
          </c:tx>
          <c:spPr>
            <a:solidFill>
              <a:schemeClr val="accent2"/>
            </a:solidFill>
            <a:ln>
              <a:noFill/>
            </a:ln>
            <a:effectLst/>
            <a:sp3d/>
          </c:spPr>
          <c:invertIfNegative val="0"/>
          <c:cat>
            <c:strRef>
              <c:f>'Enterprise Equipment..'!$E$25:$E$32</c:f>
              <c:strCache>
                <c:ptCount val="8"/>
                <c:pt idx="0">
                  <c:v>Enterprise 
Networking</c:v>
                </c:pt>
                <c:pt idx="1">
                  <c:v>Structured Cabling 
System</c:v>
                </c:pt>
                <c:pt idx="2">
                  <c:v>Desk Phones</c:v>
                </c:pt>
                <c:pt idx="3">
                  <c:v>PBX Systems</c:v>
                </c:pt>
                <c:pt idx="4">
                  <c:v>Audio Video 
Conferencing</c:v>
                </c:pt>
                <c:pt idx="5">
                  <c:v>Enterprise Security</c:v>
                </c:pt>
                <c:pt idx="6">
                  <c:v>Conferencing and 
Collaboration</c:v>
                </c:pt>
                <c:pt idx="7">
                  <c:v>Source: V&amp;D July-2014</c:v>
                </c:pt>
              </c:strCache>
            </c:strRef>
          </c:cat>
          <c:val>
            <c:numRef>
              <c:f>'Enterprise Equipment..'!$G$25:$G$32</c:f>
              <c:numCache>
                <c:formatCode>General</c:formatCode>
                <c:ptCount val="8"/>
                <c:pt idx="0">
                  <c:v>52.36</c:v>
                </c:pt>
                <c:pt idx="1">
                  <c:v>23.56</c:v>
                </c:pt>
                <c:pt idx="2">
                  <c:v>24.31</c:v>
                </c:pt>
                <c:pt idx="3">
                  <c:v>14.46</c:v>
                </c:pt>
                <c:pt idx="4">
                  <c:v>6.35</c:v>
                </c:pt>
                <c:pt idx="5">
                  <c:v>23.68</c:v>
                </c:pt>
                <c:pt idx="6">
                  <c:v>10.02</c:v>
                </c:pt>
              </c:numCache>
            </c:numRef>
          </c:val>
        </c:ser>
        <c:dLbls>
          <c:showLegendKey val="0"/>
          <c:showVal val="0"/>
          <c:showCatName val="0"/>
          <c:showSerName val="0"/>
          <c:showPercent val="0"/>
          <c:showBubbleSize val="0"/>
        </c:dLbls>
        <c:gapWidth val="150"/>
        <c:shape val="box"/>
        <c:axId val="324891168"/>
        <c:axId val="328833168"/>
        <c:axId val="325158784"/>
      </c:bar3DChart>
      <c:catAx>
        <c:axId val="3248911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833168"/>
        <c:crosses val="autoZero"/>
        <c:auto val="1"/>
        <c:lblAlgn val="ctr"/>
        <c:lblOffset val="100"/>
        <c:noMultiLvlLbl val="0"/>
      </c:catAx>
      <c:valAx>
        <c:axId val="3288331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4891168"/>
        <c:crosses val="autoZero"/>
        <c:crossBetween val="between"/>
      </c:valAx>
      <c:serAx>
        <c:axId val="325158784"/>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833168"/>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b="1">
                <a:solidFill>
                  <a:sysClr val="windowText" lastClr="000000"/>
                </a:solidFill>
              </a:rPr>
              <a:t>Telecom Infrastructure Industry : Product Revenue Breakup (%) FY 2013-14</a:t>
            </a:r>
          </a:p>
        </c:rich>
      </c:tx>
      <c:layout>
        <c:manualLayout>
          <c:xMode val="edge"/>
          <c:yMode val="edge"/>
          <c:x val="0.1081211330787807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Lbls>
            <c:dLbl>
              <c:idx val="0"/>
              <c:layout>
                <c:manualLayout>
                  <c:x val="0.21322801343914793"/>
                  <c:y val="-5.2130105171660925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006579038734879"/>
                  <c:y val="0.11699443426694878"/>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0.17900623350446987"/>
                  <c:y val="0.1210287251037401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18690356733554941"/>
                  <c:y val="6.0514362551869948E-2"/>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7374134428375018"/>
                  <c:y val="-1.2102872510374004E-2"/>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0.20533067960806839"/>
                  <c:y val="-9.6822980082992074E-2"/>
                </c:manualLayout>
              </c:layout>
              <c:showLegendKey val="0"/>
              <c:showVal val="0"/>
              <c:showCatName val="1"/>
              <c:showSerName val="0"/>
              <c:showPercent val="1"/>
              <c:showBubbleSize val="0"/>
              <c:extLst>
                <c:ext xmlns:c15="http://schemas.microsoft.com/office/drawing/2012/chart" uri="{CE6537A1-D6FC-4f65-9D91-7224C49458BB}"/>
              </c:extLst>
            </c:dLbl>
            <c:dLbl>
              <c:idx val="7"/>
              <c:layout>
                <c:manualLayout>
                  <c:x val="0.17637378889410993"/>
                  <c:y val="-0.12102878958013742"/>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'Enterprise Equipment..'!$E$96:$E$104</c:f>
              <c:strCache>
                <c:ptCount val="9"/>
                <c:pt idx="0">
                  <c:v>Core and Access 
Equipments</c:v>
                </c:pt>
                <c:pt idx="1">
                  <c:v>Carrier Networking</c:v>
                </c:pt>
                <c:pt idx="2">
                  <c:v>Towers</c:v>
                </c:pt>
                <c:pt idx="3">
                  <c:v>Power Solutions</c:v>
                </c:pt>
                <c:pt idx="4">
                  <c:v>Managed Services</c:v>
                </c:pt>
                <c:pt idx="5">
                  <c:v>OSS/BSS</c:v>
                </c:pt>
                <c:pt idx="6">
                  <c:v>Software, Solutions 
and Consulting</c:v>
                </c:pt>
                <c:pt idx="7">
                  <c:v>Test and 
Measurement</c:v>
                </c:pt>
                <c:pt idx="8">
                  <c:v>Source: V&amp;D July-2014</c:v>
                </c:pt>
              </c:strCache>
            </c:strRef>
          </c:cat>
          <c:val>
            <c:numRef>
              <c:f>'Enterprise Equipment..'!$I$96:$I$104</c:f>
              <c:numCache>
                <c:formatCode>0.00%</c:formatCode>
                <c:ptCount val="9"/>
                <c:pt idx="0">
                  <c:v>0.157</c:v>
                </c:pt>
                <c:pt idx="1">
                  <c:v>2.5499999999999998E-2</c:v>
                </c:pt>
                <c:pt idx="2">
                  <c:v>0.5655</c:v>
                </c:pt>
                <c:pt idx="3">
                  <c:v>4.1000000000000002E-2</c:v>
                </c:pt>
                <c:pt idx="4">
                  <c:v>6.9900000000000004E-2</c:v>
                </c:pt>
                <c:pt idx="5">
                  <c:v>3.8600000000000002E-2</c:v>
                </c:pt>
                <c:pt idx="6">
                  <c:v>9.5699999999999993E-2</c:v>
                </c:pt>
                <c:pt idx="7">
                  <c:v>1.21E-2</c:v>
                </c:pt>
              </c:numCache>
            </c:numRef>
          </c:val>
        </c:ser>
        <c:dLbls>
          <c:showLegendKey val="0"/>
          <c:showVal val="0"/>
          <c:showCatName val="0"/>
          <c:showSerName val="0"/>
          <c:showPercent val="0"/>
          <c:showBubbleSize val="0"/>
          <c:showLeaderLines val="1"/>
        </c:dLbls>
        <c:firstSliceAng val="0"/>
        <c:holeSize val="55"/>
      </c:doughnut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a:solidFill>
                  <a:sysClr val="windowText" lastClr="000000"/>
                </a:solidFill>
              </a:rPr>
              <a:t>Telecom Infrastructure Industry : Product wise Revenue (INR Billion)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'Enterprise Equipment..'!$F$95</c:f>
              <c:strCache>
                <c:ptCount val="1"/>
                <c:pt idx="0">
                  <c:v>FY 2013-14</c:v>
                </c:pt>
              </c:strCache>
            </c:strRef>
          </c:tx>
          <c:spPr>
            <a:solidFill>
              <a:schemeClr val="accent1"/>
            </a:solidFill>
            <a:ln>
              <a:noFill/>
            </a:ln>
            <a:effectLst/>
            <a:sp3d/>
          </c:spPr>
          <c:invertIfNegative val="0"/>
          <c:cat>
            <c:strRef>
              <c:f>'Enterprise Equipment..'!$E$96:$E$104</c:f>
              <c:strCache>
                <c:ptCount val="9"/>
                <c:pt idx="0">
                  <c:v>Core and Access 
Equipments</c:v>
                </c:pt>
                <c:pt idx="1">
                  <c:v>Carrier Networking</c:v>
                </c:pt>
                <c:pt idx="2">
                  <c:v>Towers</c:v>
                </c:pt>
                <c:pt idx="3">
                  <c:v>Power Solutions</c:v>
                </c:pt>
                <c:pt idx="4">
                  <c:v>Managed Services</c:v>
                </c:pt>
                <c:pt idx="5">
                  <c:v>OSS/BSS</c:v>
                </c:pt>
                <c:pt idx="6">
                  <c:v>Software, Solutions 
and Consulting</c:v>
                </c:pt>
                <c:pt idx="7">
                  <c:v>Test and 
Measurement</c:v>
                </c:pt>
                <c:pt idx="8">
                  <c:v>Source: V&amp;D July-2014</c:v>
                </c:pt>
              </c:strCache>
            </c:strRef>
          </c:cat>
          <c:val>
            <c:numRef>
              <c:f>'Enterprise Equipment..'!$F$96:$F$104</c:f>
              <c:numCache>
                <c:formatCode>General</c:formatCode>
                <c:ptCount val="9"/>
                <c:pt idx="0">
                  <c:v>127.64</c:v>
                </c:pt>
                <c:pt idx="1">
                  <c:v>21.48</c:v>
                </c:pt>
                <c:pt idx="2">
                  <c:v>475.91</c:v>
                </c:pt>
                <c:pt idx="3">
                  <c:v>34.5</c:v>
                </c:pt>
                <c:pt idx="4">
                  <c:v>58.83</c:v>
                </c:pt>
                <c:pt idx="5">
                  <c:v>32.5</c:v>
                </c:pt>
                <c:pt idx="6">
                  <c:v>80.55</c:v>
                </c:pt>
                <c:pt idx="7">
                  <c:v>10.19</c:v>
                </c:pt>
              </c:numCache>
            </c:numRef>
          </c:val>
        </c:ser>
        <c:ser>
          <c:idx val="1"/>
          <c:order val="1"/>
          <c:tx>
            <c:strRef>
              <c:f>'Enterprise Equipment..'!$G$95</c:f>
              <c:strCache>
                <c:ptCount val="1"/>
                <c:pt idx="0">
                  <c:v>Fy 2012-13</c:v>
                </c:pt>
              </c:strCache>
            </c:strRef>
          </c:tx>
          <c:spPr>
            <a:solidFill>
              <a:schemeClr val="accent2"/>
            </a:solidFill>
            <a:ln>
              <a:noFill/>
            </a:ln>
            <a:effectLst/>
            <a:sp3d/>
          </c:spPr>
          <c:invertIfNegative val="0"/>
          <c:cat>
            <c:strRef>
              <c:f>'Enterprise Equipment..'!$E$96:$E$104</c:f>
              <c:strCache>
                <c:ptCount val="9"/>
                <c:pt idx="0">
                  <c:v>Core and Access 
Equipments</c:v>
                </c:pt>
                <c:pt idx="1">
                  <c:v>Carrier Networking</c:v>
                </c:pt>
                <c:pt idx="2">
                  <c:v>Towers</c:v>
                </c:pt>
                <c:pt idx="3">
                  <c:v>Power Solutions</c:v>
                </c:pt>
                <c:pt idx="4">
                  <c:v>Managed Services</c:v>
                </c:pt>
                <c:pt idx="5">
                  <c:v>OSS/BSS</c:v>
                </c:pt>
                <c:pt idx="6">
                  <c:v>Software, Solutions 
and Consulting</c:v>
                </c:pt>
                <c:pt idx="7">
                  <c:v>Test and 
Measurement</c:v>
                </c:pt>
                <c:pt idx="8">
                  <c:v>Source: V&amp;D July-2014</c:v>
                </c:pt>
              </c:strCache>
            </c:strRef>
          </c:cat>
          <c:val>
            <c:numRef>
              <c:f>'Enterprise Equipment..'!$G$96:$G$104</c:f>
              <c:numCache>
                <c:formatCode>General</c:formatCode>
                <c:ptCount val="9"/>
                <c:pt idx="0">
                  <c:v>124.58</c:v>
                </c:pt>
                <c:pt idx="1">
                  <c:v>19.95</c:v>
                </c:pt>
                <c:pt idx="2">
                  <c:v>452.11</c:v>
                </c:pt>
                <c:pt idx="3">
                  <c:v>25.68</c:v>
                </c:pt>
                <c:pt idx="4">
                  <c:v>53.89</c:v>
                </c:pt>
                <c:pt idx="5">
                  <c:v>30.8</c:v>
                </c:pt>
                <c:pt idx="6">
                  <c:v>76.84</c:v>
                </c:pt>
                <c:pt idx="7">
                  <c:v>9.76</c:v>
                </c:pt>
              </c:numCache>
            </c:numRef>
          </c:val>
        </c:ser>
        <c:dLbls>
          <c:showLegendKey val="0"/>
          <c:showVal val="0"/>
          <c:showCatName val="0"/>
          <c:showSerName val="0"/>
          <c:showPercent val="0"/>
          <c:showBubbleSize val="0"/>
        </c:dLbls>
        <c:gapWidth val="150"/>
        <c:shape val="box"/>
        <c:axId val="328837872"/>
        <c:axId val="328836304"/>
        <c:axId val="346228088"/>
      </c:bar3DChart>
      <c:catAx>
        <c:axId val="3288378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836304"/>
        <c:crosses val="autoZero"/>
        <c:auto val="1"/>
        <c:lblAlgn val="ctr"/>
        <c:lblOffset val="100"/>
        <c:noMultiLvlLbl val="0"/>
      </c:catAx>
      <c:valAx>
        <c:axId val="3288363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837872"/>
        <c:crosses val="autoZero"/>
        <c:crossBetween val="between"/>
      </c:valAx>
      <c:serAx>
        <c:axId val="34622808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836304"/>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b="1">
                <a:solidFill>
                  <a:sysClr val="windowText" lastClr="000000"/>
                </a:solidFill>
              </a:rPr>
              <a:t>Top 10 Telecom Infrastructure Companies: Revenue in INR Billion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'Enterprise Equipment..'!$F$166</c:f>
              <c:strCache>
                <c:ptCount val="1"/>
                <c:pt idx="0">
                  <c:v>FY 2013-14</c:v>
                </c:pt>
              </c:strCache>
            </c:strRef>
          </c:tx>
          <c:spPr>
            <a:solidFill>
              <a:schemeClr val="accent1"/>
            </a:solidFill>
            <a:ln>
              <a:noFill/>
            </a:ln>
            <a:effectLst/>
            <a:sp3d/>
          </c:spPr>
          <c:invertIfNegative val="0"/>
          <c:cat>
            <c:strRef>
              <c:f>'Enterprise Equipment..'!$E$167:$E$177</c:f>
              <c:strCache>
                <c:ptCount val="11"/>
                <c:pt idx="0">
                  <c:v>Samsung</c:v>
                </c:pt>
                <c:pt idx="1">
                  <c:v>Nokia</c:v>
                </c:pt>
                <c:pt idx="2">
                  <c:v>Indus Towers</c:v>
                </c:pt>
                <c:pt idx="3">
                  <c:v>Micromax</c:v>
                </c:pt>
                <c:pt idx="4">
                  <c:v>Cisco</c:v>
                </c:pt>
                <c:pt idx="5">
                  <c:v>Viom Networks</c:v>
                </c:pt>
                <c:pt idx="6">
                  <c:v>Ericsson</c:v>
                </c:pt>
                <c:pt idx="7">
                  <c:v>Nokia Networks</c:v>
                </c:pt>
                <c:pt idx="8">
                  <c:v>Bharti Infratel</c:v>
                </c:pt>
                <c:pt idx="9">
                  <c:v>Huawei</c:v>
                </c:pt>
                <c:pt idx="10">
                  <c:v>Source: V&amp;D July-2014</c:v>
                </c:pt>
              </c:strCache>
            </c:strRef>
          </c:cat>
          <c:val>
            <c:numRef>
              <c:f>'Enterprise Equipment..'!$F$167:$F$177</c:f>
              <c:numCache>
                <c:formatCode>_(* #,##0.0_);_(* \(#,##0.0\);_(* "-"??_);_(@_)</c:formatCode>
                <c:ptCount val="11"/>
                <c:pt idx="0">
                  <c:v>272.93</c:v>
                </c:pt>
                <c:pt idx="1">
                  <c:v>157.74</c:v>
                </c:pt>
                <c:pt idx="2">
                  <c:v>139.22</c:v>
                </c:pt>
                <c:pt idx="3">
                  <c:v>92.12</c:v>
                </c:pt>
                <c:pt idx="4">
                  <c:v>64.34</c:v>
                </c:pt>
                <c:pt idx="5">
                  <c:v>55.54</c:v>
                </c:pt>
                <c:pt idx="6">
                  <c:v>53.91</c:v>
                </c:pt>
                <c:pt idx="7">
                  <c:v>52.11</c:v>
                </c:pt>
                <c:pt idx="8">
                  <c:v>49.99</c:v>
                </c:pt>
                <c:pt idx="9">
                  <c:v>48.02</c:v>
                </c:pt>
              </c:numCache>
            </c:numRef>
          </c:val>
        </c:ser>
        <c:ser>
          <c:idx val="1"/>
          <c:order val="1"/>
          <c:tx>
            <c:strRef>
              <c:f>'Enterprise Equipment..'!$G$166</c:f>
              <c:strCache>
                <c:ptCount val="1"/>
                <c:pt idx="0">
                  <c:v>FY 2012-13</c:v>
                </c:pt>
              </c:strCache>
            </c:strRef>
          </c:tx>
          <c:spPr>
            <a:solidFill>
              <a:schemeClr val="accent2"/>
            </a:solidFill>
            <a:ln>
              <a:noFill/>
            </a:ln>
            <a:effectLst/>
            <a:sp3d/>
          </c:spPr>
          <c:invertIfNegative val="0"/>
          <c:cat>
            <c:strRef>
              <c:f>'Enterprise Equipment..'!$E$167:$E$177</c:f>
              <c:strCache>
                <c:ptCount val="11"/>
                <c:pt idx="0">
                  <c:v>Samsung</c:v>
                </c:pt>
                <c:pt idx="1">
                  <c:v>Nokia</c:v>
                </c:pt>
                <c:pt idx="2">
                  <c:v>Indus Towers</c:v>
                </c:pt>
                <c:pt idx="3">
                  <c:v>Micromax</c:v>
                </c:pt>
                <c:pt idx="4">
                  <c:v>Cisco</c:v>
                </c:pt>
                <c:pt idx="5">
                  <c:v>Viom Networks</c:v>
                </c:pt>
                <c:pt idx="6">
                  <c:v>Ericsson</c:v>
                </c:pt>
                <c:pt idx="7">
                  <c:v>Nokia Networks</c:v>
                </c:pt>
                <c:pt idx="8">
                  <c:v>Bharti Infratel</c:v>
                </c:pt>
                <c:pt idx="9">
                  <c:v>Huawei</c:v>
                </c:pt>
                <c:pt idx="10">
                  <c:v>Source: V&amp;D July-2014</c:v>
                </c:pt>
              </c:strCache>
            </c:strRef>
          </c:cat>
          <c:val>
            <c:numRef>
              <c:f>'Enterprise Equipment..'!$G$167:$G$177</c:f>
              <c:numCache>
                <c:formatCode>_(* #,##0.0_);_(* \(#,##0.0\);_(* "-"??_);_(@_)</c:formatCode>
                <c:ptCount val="11"/>
                <c:pt idx="0">
                  <c:v>199.36</c:v>
                </c:pt>
                <c:pt idx="1">
                  <c:v>192.8</c:v>
                </c:pt>
                <c:pt idx="2">
                  <c:v>131.74</c:v>
                </c:pt>
                <c:pt idx="3">
                  <c:v>42.81</c:v>
                </c:pt>
                <c:pt idx="4">
                  <c:v>59.44</c:v>
                </c:pt>
                <c:pt idx="5">
                  <c:v>52.87</c:v>
                </c:pt>
                <c:pt idx="6">
                  <c:v>54.07</c:v>
                </c:pt>
                <c:pt idx="7">
                  <c:v>50.55</c:v>
                </c:pt>
                <c:pt idx="8">
                  <c:v>44.65</c:v>
                </c:pt>
                <c:pt idx="9">
                  <c:v>39.24</c:v>
                </c:pt>
              </c:numCache>
            </c:numRef>
          </c:val>
        </c:ser>
        <c:dLbls>
          <c:showLegendKey val="0"/>
          <c:showVal val="0"/>
          <c:showCatName val="0"/>
          <c:showSerName val="0"/>
          <c:showPercent val="0"/>
          <c:showBubbleSize val="0"/>
        </c:dLbls>
        <c:gapWidth val="150"/>
        <c:shape val="box"/>
        <c:axId val="328836696"/>
        <c:axId val="328838264"/>
        <c:axId val="346233600"/>
      </c:bar3DChart>
      <c:catAx>
        <c:axId val="328836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838264"/>
        <c:crosses val="autoZero"/>
        <c:auto val="1"/>
        <c:lblAlgn val="ctr"/>
        <c:lblOffset val="100"/>
        <c:noMultiLvlLbl val="0"/>
      </c:catAx>
      <c:valAx>
        <c:axId val="328838264"/>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836696"/>
        <c:crosses val="autoZero"/>
        <c:crossBetween val="between"/>
      </c:valAx>
      <c:serAx>
        <c:axId val="34623360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838264"/>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b="1">
                <a:solidFill>
                  <a:sysClr val="windowText" lastClr="000000"/>
                </a:solidFill>
              </a:rPr>
              <a:t>Top 10 Telecom Service Providers: Revenue in INR Billion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'Enterprise Equipment..'!$F$208</c:f>
              <c:strCache>
                <c:ptCount val="1"/>
                <c:pt idx="0">
                  <c:v>FY 2013-14</c:v>
                </c:pt>
              </c:strCache>
            </c:strRef>
          </c:tx>
          <c:spPr>
            <a:solidFill>
              <a:schemeClr val="accent1"/>
            </a:solidFill>
            <a:ln>
              <a:noFill/>
            </a:ln>
            <a:effectLst/>
            <a:sp3d/>
          </c:spPr>
          <c:invertIfNegative val="0"/>
          <c:cat>
            <c:strRef>
              <c:f>'Enterprise Equipment..'!$E$209:$E$219</c:f>
              <c:strCache>
                <c:ptCount val="11"/>
                <c:pt idx="0">
                  <c:v>Airtel</c:v>
                </c:pt>
                <c:pt idx="1">
                  <c:v>Vodafone</c:v>
                </c:pt>
                <c:pt idx="2">
                  <c:v>Idea</c:v>
                </c:pt>
                <c:pt idx="3">
                  <c:v>BSNL</c:v>
                </c:pt>
                <c:pt idx="4">
                  <c:v>Rcom</c:v>
                </c:pt>
                <c:pt idx="5">
                  <c:v>Tata Communications</c:v>
                </c:pt>
                <c:pt idx="6">
                  <c:v>Tata Teleservices</c:v>
                </c:pt>
                <c:pt idx="7">
                  <c:v>Aircel</c:v>
                </c:pt>
                <c:pt idx="8">
                  <c:v>MTNL</c:v>
                </c:pt>
                <c:pt idx="9">
                  <c:v>Uninor</c:v>
                </c:pt>
                <c:pt idx="10">
                  <c:v>Source: V&amp;D July-2014</c:v>
                </c:pt>
              </c:strCache>
            </c:strRef>
          </c:cat>
          <c:val>
            <c:numRef>
              <c:f>'Enterprise Equipment..'!$F$209:$F$219</c:f>
              <c:numCache>
                <c:formatCode>General</c:formatCode>
                <c:ptCount val="11"/>
                <c:pt idx="0">
                  <c:v>575.55999999999995</c:v>
                </c:pt>
                <c:pt idx="1">
                  <c:v>376.06</c:v>
                </c:pt>
                <c:pt idx="2">
                  <c:v>265.04000000000002</c:v>
                </c:pt>
                <c:pt idx="3">
                  <c:v>254.98</c:v>
                </c:pt>
                <c:pt idx="4">
                  <c:v>223.21</c:v>
                </c:pt>
                <c:pt idx="5">
                  <c:v>174.5</c:v>
                </c:pt>
                <c:pt idx="6">
                  <c:v>104.52</c:v>
                </c:pt>
                <c:pt idx="7">
                  <c:v>112.94</c:v>
                </c:pt>
                <c:pt idx="8">
                  <c:v>33.92</c:v>
                </c:pt>
                <c:pt idx="9">
                  <c:v>25.43</c:v>
                </c:pt>
              </c:numCache>
            </c:numRef>
          </c:val>
        </c:ser>
        <c:ser>
          <c:idx val="1"/>
          <c:order val="1"/>
          <c:tx>
            <c:strRef>
              <c:f>'Enterprise Equipment..'!$G$208</c:f>
              <c:strCache>
                <c:ptCount val="1"/>
                <c:pt idx="0">
                  <c:v>FY 2012-13</c:v>
                </c:pt>
              </c:strCache>
            </c:strRef>
          </c:tx>
          <c:spPr>
            <a:solidFill>
              <a:schemeClr val="accent2"/>
            </a:solidFill>
            <a:ln>
              <a:noFill/>
            </a:ln>
            <a:effectLst/>
            <a:sp3d/>
          </c:spPr>
          <c:invertIfNegative val="0"/>
          <c:cat>
            <c:strRef>
              <c:f>'Enterprise Equipment..'!$E$209:$E$219</c:f>
              <c:strCache>
                <c:ptCount val="11"/>
                <c:pt idx="0">
                  <c:v>Airtel</c:v>
                </c:pt>
                <c:pt idx="1">
                  <c:v>Vodafone</c:v>
                </c:pt>
                <c:pt idx="2">
                  <c:v>Idea</c:v>
                </c:pt>
                <c:pt idx="3">
                  <c:v>BSNL</c:v>
                </c:pt>
                <c:pt idx="4">
                  <c:v>Rcom</c:v>
                </c:pt>
                <c:pt idx="5">
                  <c:v>Tata Communications</c:v>
                </c:pt>
                <c:pt idx="6">
                  <c:v>Tata Teleservices</c:v>
                </c:pt>
                <c:pt idx="7">
                  <c:v>Aircel</c:v>
                </c:pt>
                <c:pt idx="8">
                  <c:v>MTNL</c:v>
                </c:pt>
                <c:pt idx="9">
                  <c:v>Uninor</c:v>
                </c:pt>
                <c:pt idx="10">
                  <c:v>Source: V&amp;D July-2014</c:v>
                </c:pt>
              </c:strCache>
            </c:strRef>
          </c:cat>
          <c:val>
            <c:numRef>
              <c:f>'Enterprise Equipment..'!$G$209:$G$219</c:f>
              <c:numCache>
                <c:formatCode>General</c:formatCode>
                <c:ptCount val="11"/>
                <c:pt idx="0">
                  <c:v>523.86</c:v>
                </c:pt>
                <c:pt idx="1">
                  <c:v>332.82</c:v>
                </c:pt>
                <c:pt idx="2">
                  <c:v>225.95</c:v>
                </c:pt>
                <c:pt idx="3">
                  <c:v>263.95999999999998</c:v>
                </c:pt>
                <c:pt idx="4">
                  <c:v>217.78</c:v>
                </c:pt>
                <c:pt idx="5">
                  <c:v>153.1</c:v>
                </c:pt>
                <c:pt idx="6">
                  <c:v>107.7</c:v>
                </c:pt>
                <c:pt idx="7">
                  <c:v>98.17</c:v>
                </c:pt>
                <c:pt idx="8">
                  <c:v>34.29</c:v>
                </c:pt>
                <c:pt idx="9">
                  <c:v>20.95</c:v>
                </c:pt>
              </c:numCache>
            </c:numRef>
          </c:val>
        </c:ser>
        <c:dLbls>
          <c:showLegendKey val="0"/>
          <c:showVal val="0"/>
          <c:showCatName val="0"/>
          <c:showSerName val="0"/>
          <c:showPercent val="0"/>
          <c:showBubbleSize val="0"/>
        </c:dLbls>
        <c:gapWidth val="150"/>
        <c:shape val="box"/>
        <c:axId val="328835520"/>
        <c:axId val="328837480"/>
        <c:axId val="346227240"/>
      </c:bar3DChart>
      <c:catAx>
        <c:axId val="328835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837480"/>
        <c:crosses val="autoZero"/>
        <c:auto val="1"/>
        <c:lblAlgn val="ctr"/>
        <c:lblOffset val="100"/>
        <c:noMultiLvlLbl val="0"/>
      </c:catAx>
      <c:valAx>
        <c:axId val="3288374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835520"/>
        <c:crosses val="autoZero"/>
        <c:crossBetween val="between"/>
      </c:valAx>
      <c:serAx>
        <c:axId val="34622724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837480"/>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530 TD-LTE devices released</a:t>
            </a:r>
          </a:p>
        </c:rich>
      </c:tx>
      <c:layout>
        <c:manualLayout>
          <c:xMode val="edge"/>
          <c:yMode val="edge"/>
          <c:x val="0.21256474519633195"/>
          <c:y val="4.8801189008000505E-2"/>
        </c:manualLayout>
      </c:layout>
      <c:overlay val="0"/>
    </c:title>
    <c:autoTitleDeleted val="0"/>
    <c:plotArea>
      <c:layout>
        <c:manualLayout>
          <c:layoutTarget val="inner"/>
          <c:xMode val="edge"/>
          <c:yMode val="edge"/>
          <c:x val="0.22573046790203871"/>
          <c:y val="0.2236628403377289"/>
          <c:w val="0.49003874515686457"/>
          <c:h val="0.58893210637825422"/>
        </c:manualLayout>
      </c:layout>
      <c:pieChart>
        <c:varyColors val="1"/>
        <c:ser>
          <c:idx val="0"/>
          <c:order val="0"/>
          <c:tx>
            <c:v>Market segment addressed by LTE user device</c:v>
          </c:tx>
          <c:explosion val="11"/>
          <c:dLbls>
            <c:dLbl>
              <c:idx val="0"/>
              <c:spPr/>
              <c:txPr>
                <a:bodyPr/>
                <a:lstStyle/>
                <a:p>
                  <a:pPr>
                    <a:defRPr>
                      <a:solidFill>
                        <a:schemeClr val="bg1"/>
                      </a:solidFill>
                    </a:defRPr>
                  </a:pPr>
                  <a:endParaRPr lang="en-US"/>
                </a:p>
              </c:txPr>
              <c:showLegendKey val="0"/>
              <c:showVal val="0"/>
              <c:showCatName val="1"/>
              <c:showSerName val="0"/>
              <c:showPercent val="1"/>
              <c:showBubbleSize val="0"/>
            </c:dLbl>
            <c:dLbl>
              <c:idx val="1"/>
              <c:layout>
                <c:manualLayout>
                  <c:x val="4.1449458148504766E-2"/>
                  <c:y val="4.3513833043955334E-3"/>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1.0713529229899259E-2"/>
                  <c:y val="9.9120893020904228E-3"/>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3.9735559370868055E-2"/>
                  <c:y val="9.7195079530721547E-3"/>
                </c:manualLayout>
              </c:layout>
              <c:tx>
                <c:rich>
                  <a:bodyPr/>
                  <a:lstStyle/>
                  <a:p>
                    <a:r>
                      <a:rPr lang="en-US"/>
                      <a:t>Smartphone
11%</a:t>
                    </a:r>
                  </a:p>
                </c:rich>
              </c:tx>
              <c:showLegendKey val="0"/>
              <c:showVal val="0"/>
              <c:showCatName val="1"/>
              <c:showSerName val="0"/>
              <c:showPercent val="1"/>
              <c:showBubbleSize val="0"/>
              <c:extLst>
                <c:ext xmlns:c15="http://schemas.microsoft.com/office/drawing/2012/chart" uri="{CE6537A1-D6FC-4f65-9D91-7224C49458BB}"/>
              </c:extLst>
            </c:dLbl>
            <c:dLbl>
              <c:idx val="4"/>
              <c:layout>
                <c:manualLayout>
                  <c:x val="0.15893144935831041"/>
                  <c:y val="-7.6166081649434924E-3"/>
                </c:manualLayout>
              </c:layout>
              <c:spPr/>
              <c:txPr>
                <a:bodyPr/>
                <a:lstStyle/>
                <a:p>
                  <a:pPr>
                    <a:defRPr>
                      <a:solidFill>
                        <a:schemeClr val="bg1"/>
                      </a:solidFill>
                    </a:defRPr>
                  </a:pPr>
                  <a:endParaRPr lang="en-US"/>
                </a:p>
              </c:txPr>
              <c:showLegendKey val="0"/>
              <c:showVal val="0"/>
              <c:showCatName val="1"/>
              <c:showSerName val="0"/>
              <c:showPercent val="1"/>
              <c:showBubbleSize val="0"/>
              <c:extLst>
                <c:ext xmlns:c15="http://schemas.microsoft.com/office/drawing/2012/chart" uri="{CE6537A1-D6FC-4f65-9D91-7224C49458BB}"/>
              </c:extLst>
            </c:dLbl>
            <c:dLbl>
              <c:idx val="5"/>
              <c:layout>
                <c:manualLayout>
                  <c:x val="-0.15643412994428341"/>
                  <c:y val="7.0685576953483334E-2"/>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1.0153132698903463E-2"/>
                  <c:y val="-2.817471882620701E-2"/>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'Wireless Broadband'!$O$122:$O$127</c:f>
              <c:strCache>
                <c:ptCount val="6"/>
                <c:pt idx="0">
                  <c:v>USB Modem</c:v>
                </c:pt>
                <c:pt idx="1">
                  <c:v>Tablets</c:v>
                </c:pt>
                <c:pt idx="2">
                  <c:v>Module</c:v>
                </c:pt>
                <c:pt idx="3">
                  <c:v>Smartphones</c:v>
                </c:pt>
                <c:pt idx="4">
                  <c:v>Routers</c:v>
                </c:pt>
                <c:pt idx="5">
                  <c:v>Femtocell</c:v>
                </c:pt>
              </c:strCache>
            </c:strRef>
          </c:cat>
          <c:val>
            <c:numRef>
              <c:f>'Wireless Broadband'!$Q$122:$Q$127</c:f>
              <c:numCache>
                <c:formatCode>General</c:formatCode>
                <c:ptCount val="6"/>
                <c:pt idx="0">
                  <c:v>82</c:v>
                </c:pt>
                <c:pt idx="1">
                  <c:v>24</c:v>
                </c:pt>
                <c:pt idx="2">
                  <c:v>29</c:v>
                </c:pt>
                <c:pt idx="3">
                  <c:v>184</c:v>
                </c:pt>
                <c:pt idx="4">
                  <c:v>205</c:v>
                </c:pt>
                <c:pt idx="5">
                  <c:v>6</c:v>
                </c:pt>
              </c:numCache>
            </c:numRef>
          </c:val>
        </c:ser>
        <c:dLbls>
          <c:showLegendKey val="0"/>
          <c:showVal val="1"/>
          <c:showCatName val="0"/>
          <c:showSerName val="0"/>
          <c:showPercent val="0"/>
          <c:showBubbleSize val="0"/>
          <c:showLeaderLines val="1"/>
        </c:dLbls>
        <c:firstSliceAng val="0"/>
      </c:pieChart>
    </c:plotArea>
    <c:plotVisOnly val="1"/>
    <c:dispBlanksAs val="zero"/>
    <c:showDLblsOverMax val="0"/>
  </c:chart>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50"/>
            </a:pPr>
            <a:r>
              <a:rPr lang="en-US" sz="1050"/>
              <a:t>Revenue From ISP Operations (in Crores) &amp; QoQ Growth % </a:t>
            </a:r>
          </a:p>
          <a:p>
            <a:pPr>
              <a:defRPr sz="1050"/>
            </a:pPr>
            <a:r>
              <a:rPr lang="en-US" sz="1050"/>
              <a:t>(Qtr Ending Sept'12- Sept'13)</a:t>
            </a:r>
          </a:p>
        </c:rich>
      </c:tx>
      <c:layout>
        <c:manualLayout>
          <c:xMode val="edge"/>
          <c:yMode val="edge"/>
          <c:x val="0.24195941145507183"/>
          <c:y val="1.4773776546629733E-2"/>
        </c:manualLayout>
      </c:layout>
      <c:overlay val="0"/>
    </c:title>
    <c:autoTitleDeleted val="0"/>
    <c:plotArea>
      <c:layout>
        <c:manualLayout>
          <c:layoutTarget val="inner"/>
          <c:xMode val="edge"/>
          <c:yMode val="edge"/>
          <c:x val="0.17946856002300021"/>
          <c:y val="0.13420285319930694"/>
          <c:w val="0.68401842799327595"/>
          <c:h val="0.63892057236162325"/>
        </c:manualLayout>
      </c:layout>
      <c:barChart>
        <c:barDir val="col"/>
        <c:grouping val="clustered"/>
        <c:varyColors val="0"/>
        <c:ser>
          <c:idx val="0"/>
          <c:order val="0"/>
          <c:tx>
            <c:strRef>
              <c:f>Internet!$D$259</c:f>
              <c:strCache>
                <c:ptCount val="1"/>
                <c:pt idx="0">
                  <c:v>Revenue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invertIfNegative val="0"/>
          <c:dLbls>
            <c:dLbl>
              <c:idx val="0"/>
              <c:layout>
                <c:manualLayout>
                  <c:x val="0"/>
                  <c:y val="8.5877520157625745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5.7224606580829774E-3"/>
                  <c:y val="5.632996706436626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1.9074868860276711E-3"/>
                  <c:y val="0.13739554023891057"/>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3.8149737720554345E-3"/>
                  <c:y val="0.13370209610225456"/>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Internet!$I$258:$M$258</c:f>
              <c:strCache>
                <c:ptCount val="5"/>
                <c:pt idx="0">
                  <c:v>Sept'12</c:v>
                </c:pt>
                <c:pt idx="1">
                  <c:v>Dec'12</c:v>
                </c:pt>
                <c:pt idx="2">
                  <c:v>Mar'13</c:v>
                </c:pt>
                <c:pt idx="3">
                  <c:v>Jun'13</c:v>
                </c:pt>
                <c:pt idx="4">
                  <c:v>Sept'13</c:v>
                </c:pt>
              </c:strCache>
            </c:strRef>
          </c:cat>
          <c:val>
            <c:numRef>
              <c:f>Internet!$I$259:$M$259</c:f>
              <c:numCache>
                <c:formatCode>#,##0.00</c:formatCode>
                <c:ptCount val="5"/>
                <c:pt idx="0">
                  <c:v>2994.62</c:v>
                </c:pt>
                <c:pt idx="1">
                  <c:v>2978.85</c:v>
                </c:pt>
                <c:pt idx="2">
                  <c:v>3083.62</c:v>
                </c:pt>
                <c:pt idx="3">
                  <c:v>3443.9</c:v>
                </c:pt>
                <c:pt idx="4">
                  <c:v>3377.78</c:v>
                </c:pt>
              </c:numCache>
            </c:numRef>
          </c:val>
        </c:ser>
        <c:dLbls>
          <c:showLegendKey val="0"/>
          <c:showVal val="0"/>
          <c:showCatName val="0"/>
          <c:showSerName val="0"/>
          <c:showPercent val="0"/>
          <c:showBubbleSize val="0"/>
        </c:dLbls>
        <c:gapWidth val="113"/>
        <c:axId val="277137752"/>
        <c:axId val="277136576"/>
      </c:barChart>
      <c:lineChart>
        <c:grouping val="stacked"/>
        <c:varyColors val="0"/>
        <c:ser>
          <c:idx val="1"/>
          <c:order val="1"/>
          <c:tx>
            <c:strRef>
              <c:f>Internet!$D$260</c:f>
              <c:strCache>
                <c:ptCount val="1"/>
                <c:pt idx="0">
                  <c:v>QoQ Growth</c:v>
                </c:pt>
              </c:strCache>
            </c:strRef>
          </c:tx>
          <c:spPr>
            <a:ln w="28575">
              <a:solidFill>
                <a:srgbClr val="FFFF00"/>
              </a:solidFill>
            </a:ln>
          </c:spPr>
          <c:marker>
            <c:spPr>
              <a:solidFill>
                <a:srgbClr val="FFFF00"/>
              </a:solidFill>
              <a:ln w="28575">
                <a:solidFill>
                  <a:srgbClr val="FFFF00"/>
                </a:solidFill>
              </a:ln>
            </c:spPr>
          </c:marker>
          <c:dLbls>
            <c:dLbl>
              <c:idx val="0"/>
              <c:layout>
                <c:manualLayout>
                  <c:x val="-3.9838631282200845E-2"/>
                  <c:y val="3.314793407056809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4825283591687795E-2"/>
                  <c:y val="-3.7865072960066397E-4"/>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0742428263882737E-2"/>
                  <c:y val="-7.7655390029154944E-3"/>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6836784290852534E-2"/>
                  <c:y val="-1.145898313957292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4324128287382877E-2"/>
                  <c:y val="-4.0720948662580445E-3"/>
                </c:manualLayout>
              </c:layout>
              <c:dLblPos val="r"/>
              <c:showLegendKey val="0"/>
              <c:showVal val="1"/>
              <c:showCatName val="0"/>
              <c:showSerName val="0"/>
              <c:showPercent val="0"/>
              <c:showBubbleSize val="0"/>
              <c:extLst>
                <c:ext xmlns:c15="http://schemas.microsoft.com/office/drawing/2012/chart" uri="{CE6537A1-D6FC-4f65-9D91-7224C49458BB}"/>
              </c:extLst>
            </c:dLbl>
            <c:spPr>
              <a:solidFill>
                <a:srgbClr val="FFFF00"/>
              </a:solidFill>
            </c:spPr>
            <c:txPr>
              <a:bodyPr/>
              <a:lstStyle/>
              <a:p>
                <a:pPr>
                  <a:defRPr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Internet!$I$258:$M$258</c:f>
              <c:strCache>
                <c:ptCount val="5"/>
                <c:pt idx="0">
                  <c:v>Sept'12</c:v>
                </c:pt>
                <c:pt idx="1">
                  <c:v>Dec'12</c:v>
                </c:pt>
                <c:pt idx="2">
                  <c:v>Mar'13</c:v>
                </c:pt>
                <c:pt idx="3">
                  <c:v>Jun'13</c:v>
                </c:pt>
                <c:pt idx="4">
                  <c:v>Sept'13</c:v>
                </c:pt>
              </c:strCache>
            </c:strRef>
          </c:cat>
          <c:val>
            <c:numRef>
              <c:f>Internet!$I$260:$M$260</c:f>
              <c:numCache>
                <c:formatCode>0.00</c:formatCode>
                <c:ptCount val="5"/>
                <c:pt idx="0">
                  <c:v>5.88</c:v>
                </c:pt>
                <c:pt idx="1">
                  <c:v>-0.52</c:v>
                </c:pt>
                <c:pt idx="2">
                  <c:v>5.5</c:v>
                </c:pt>
                <c:pt idx="3">
                  <c:v>11.68</c:v>
                </c:pt>
                <c:pt idx="4" formatCode="0.00%">
                  <c:v>-1.9199163738784487E-2</c:v>
                </c:pt>
              </c:numCache>
            </c:numRef>
          </c:val>
          <c:smooth val="0"/>
        </c:ser>
        <c:dLbls>
          <c:showLegendKey val="0"/>
          <c:showVal val="0"/>
          <c:showCatName val="0"/>
          <c:showSerName val="0"/>
          <c:showPercent val="0"/>
          <c:showBubbleSize val="0"/>
        </c:dLbls>
        <c:marker val="1"/>
        <c:smooth val="0"/>
        <c:axId val="277138144"/>
        <c:axId val="277137360"/>
      </c:lineChart>
      <c:catAx>
        <c:axId val="277137752"/>
        <c:scaling>
          <c:orientation val="minMax"/>
        </c:scaling>
        <c:delete val="0"/>
        <c:axPos val="b"/>
        <c:numFmt formatCode="General" sourceLinked="1"/>
        <c:majorTickMark val="out"/>
        <c:minorTickMark val="none"/>
        <c:tickLblPos val="nextTo"/>
        <c:crossAx val="277136576"/>
        <c:crosses val="autoZero"/>
        <c:auto val="1"/>
        <c:lblAlgn val="ctr"/>
        <c:lblOffset val="100"/>
        <c:noMultiLvlLbl val="0"/>
      </c:catAx>
      <c:valAx>
        <c:axId val="277136576"/>
        <c:scaling>
          <c:orientation val="minMax"/>
        </c:scaling>
        <c:delete val="0"/>
        <c:axPos val="l"/>
        <c:title>
          <c:tx>
            <c:rich>
              <a:bodyPr rot="-5400000" vert="horz"/>
              <a:lstStyle/>
              <a:p>
                <a:pPr>
                  <a:defRPr sz="1000">
                    <a:latin typeface="Arial" pitchFamily="34" charset="0"/>
                    <a:cs typeface="Arial" pitchFamily="34" charset="0"/>
                  </a:defRPr>
                </a:pPr>
                <a:r>
                  <a:rPr lang="en-US" sz="1000">
                    <a:latin typeface="Arial" pitchFamily="34" charset="0"/>
                    <a:cs typeface="Arial" pitchFamily="34" charset="0"/>
                  </a:rPr>
                  <a:t>Revenue in crores</a:t>
                </a:r>
              </a:p>
            </c:rich>
          </c:tx>
          <c:layout>
            <c:manualLayout>
              <c:xMode val="edge"/>
              <c:yMode val="edge"/>
              <c:x val="5.5442272302169096E-2"/>
              <c:y val="0.28614478591838088"/>
            </c:manualLayout>
          </c:layout>
          <c:overlay val="0"/>
        </c:title>
        <c:numFmt formatCode="#,##0.00" sourceLinked="1"/>
        <c:majorTickMark val="out"/>
        <c:minorTickMark val="none"/>
        <c:tickLblPos val="nextTo"/>
        <c:crossAx val="277137752"/>
        <c:crosses val="autoZero"/>
        <c:crossBetween val="between"/>
      </c:valAx>
      <c:catAx>
        <c:axId val="277138144"/>
        <c:scaling>
          <c:orientation val="minMax"/>
        </c:scaling>
        <c:delete val="1"/>
        <c:axPos val="b"/>
        <c:numFmt formatCode="General" sourceLinked="1"/>
        <c:majorTickMark val="out"/>
        <c:minorTickMark val="none"/>
        <c:tickLblPos val="none"/>
        <c:crossAx val="277137360"/>
        <c:crosses val="autoZero"/>
        <c:auto val="1"/>
        <c:lblAlgn val="ctr"/>
        <c:lblOffset val="100"/>
        <c:noMultiLvlLbl val="0"/>
      </c:catAx>
      <c:valAx>
        <c:axId val="277137360"/>
        <c:scaling>
          <c:orientation val="minMax"/>
        </c:scaling>
        <c:delete val="0"/>
        <c:axPos val="r"/>
        <c:title>
          <c:tx>
            <c:rich>
              <a:bodyPr rot="-5400000" vert="horz"/>
              <a:lstStyle/>
              <a:p>
                <a:pPr>
                  <a:defRPr sz="1000">
                    <a:latin typeface="Arial" pitchFamily="34" charset="0"/>
                    <a:cs typeface="Arial" pitchFamily="34" charset="0"/>
                  </a:defRPr>
                </a:pPr>
                <a:r>
                  <a:rPr lang="en-US" sz="1000">
                    <a:latin typeface="Arial" pitchFamily="34" charset="0"/>
                    <a:cs typeface="Arial" pitchFamily="34" charset="0"/>
                  </a:rPr>
                  <a:t>QoQ growth %</a:t>
                </a:r>
              </a:p>
            </c:rich>
          </c:tx>
          <c:layout>
            <c:manualLayout>
              <c:xMode val="edge"/>
              <c:yMode val="edge"/>
              <c:x val="0.92318568173368232"/>
              <c:y val="0.28409332489948452"/>
            </c:manualLayout>
          </c:layout>
          <c:overlay val="0"/>
        </c:title>
        <c:numFmt formatCode="#,##0" sourceLinked="0"/>
        <c:majorTickMark val="out"/>
        <c:minorTickMark val="none"/>
        <c:tickLblPos val="nextTo"/>
        <c:crossAx val="277138144"/>
        <c:crosses val="max"/>
        <c:crossBetween val="between"/>
      </c:valAx>
      <c:spPr>
        <a:gradFill flip="none" rotWithShape="1">
          <a:gsLst>
            <a:gs pos="0">
              <a:srgbClr val="EEECE1">
                <a:lumMod val="75000"/>
                <a:tint val="66000"/>
                <a:satMod val="160000"/>
              </a:srgbClr>
            </a:gs>
            <a:gs pos="50000">
              <a:srgbClr val="EEECE1">
                <a:lumMod val="75000"/>
                <a:tint val="44500"/>
                <a:satMod val="160000"/>
              </a:srgbClr>
            </a:gs>
            <a:gs pos="100000">
              <a:srgbClr val="EEECE1">
                <a:lumMod val="75000"/>
                <a:tint val="23500"/>
                <a:satMod val="160000"/>
              </a:srgbClr>
            </a:gs>
          </a:gsLst>
          <a:path path="circle">
            <a:fillToRect l="50000" t="50000" r="50000" b="50000"/>
          </a:path>
          <a:tileRect/>
        </a:gradFill>
      </c:spPr>
    </c:plotArea>
    <c:legend>
      <c:legendPos val="r"/>
      <c:layout>
        <c:manualLayout>
          <c:xMode val="edge"/>
          <c:yMode val="edge"/>
          <c:x val="0.36760808825969843"/>
          <c:y val="0.8765845820518976"/>
          <c:w val="0.31528766477823938"/>
          <c:h val="8.743312903061623E-2"/>
        </c:manualLayout>
      </c:layout>
      <c:overlay val="0"/>
    </c:legend>
    <c:plotVisOnly val="1"/>
    <c:dispBlanksAs val="zero"/>
    <c:showDLblsOverMax val="0"/>
  </c:chart>
  <c:spPr>
    <a:noFill/>
  </c:spPr>
  <c:printSettings>
    <c:headerFooter/>
    <c:pageMargins b="0.75000000000001465" l="0.70000000000000062" r="0.70000000000000062" t="0.75000000000001465"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3263458470050188"/>
          <c:y val="0.28376516336281404"/>
          <c:w val="0.80310374560580644"/>
          <c:h val="0.69734007781251872"/>
        </c:manualLayout>
      </c:layout>
      <c:pie3DChart>
        <c:varyColors val="1"/>
        <c:ser>
          <c:idx val="0"/>
          <c:order val="0"/>
          <c:tx>
            <c:strRef>
              <c:f>Internet!$K$64</c:f>
              <c:strCache>
                <c:ptCount val="1"/>
                <c:pt idx="0">
                  <c:v>Subs Sept'13</c:v>
                </c:pt>
              </c:strCache>
            </c:strRef>
          </c:tx>
          <c:explosion val="2"/>
          <c:dPt>
            <c:idx val="1"/>
            <c:bubble3D val="0"/>
            <c:spPr>
              <a:solidFill>
                <a:srgbClr val="00B050"/>
              </a:solidFill>
            </c:spPr>
          </c:dPt>
          <c:dLbls>
            <c:dLbl>
              <c:idx val="0"/>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0"/>
              <c:showBubbleSize val="0"/>
            </c:dLbl>
            <c:dLbl>
              <c:idx val="1"/>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0"/>
              <c:showBubbleSize val="0"/>
            </c:dLbl>
            <c:dLbl>
              <c:idx val="2"/>
              <c:layout>
                <c:manualLayout>
                  <c:x val="0.14394707138291651"/>
                  <c:y val="-9.6737393098648108E-2"/>
                </c:manualLayout>
              </c:layout>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dLbl>
              <c:idx val="3"/>
              <c:layout>
                <c:manualLayout>
                  <c:x val="0.180978426919433"/>
                  <c:y val="3.1387828999313215E-2"/>
                </c:manualLayout>
              </c:layout>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dLbl>
              <c:idx val="4"/>
              <c:layout>
                <c:manualLayout>
                  <c:x val="-0.10491824532296157"/>
                  <c:y val="4.7127216200119636E-2"/>
                </c:manualLayout>
              </c:layout>
              <c:dLblPos val="bestFit"/>
              <c:showLegendKey val="0"/>
              <c:showVal val="1"/>
              <c:showCatName val="1"/>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0770629059968544E-2"/>
                  <c:y val="-3.6081562256232297E-2"/>
                </c:manualLayout>
              </c:layout>
              <c:dLblPos val="bestFit"/>
              <c:showLegendKey val="0"/>
              <c:showVal val="1"/>
              <c:showCatName val="1"/>
              <c:showSerName val="0"/>
              <c:showPercent val="0"/>
              <c:showBubbleSize val="0"/>
              <c:extLst>
                <c:ext xmlns:c15="http://schemas.microsoft.com/office/drawing/2012/chart" uri="{CE6537A1-D6FC-4f65-9D91-7224C49458BB}"/>
              </c:extLst>
            </c:dLbl>
            <c:dLbl>
              <c:idx val="7"/>
              <c:layout>
                <c:manualLayout>
                  <c:x val="-2.8154978037071791E-2"/>
                  <c:y val="-0.18630003644296761"/>
                </c:manualLayout>
              </c:layout>
              <c:dLblPos val="bestFit"/>
              <c:showLegendKey val="0"/>
              <c:showVal val="1"/>
              <c:showCatName val="1"/>
              <c:showSerName val="0"/>
              <c:showPercent val="0"/>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12472513474675768"/>
                  <c:y val="-0.22700296447447924"/>
                </c:manualLayout>
              </c:layout>
              <c:dLblPos val="bestFit"/>
              <c:showLegendKey val="0"/>
              <c:showVal val="1"/>
              <c:showCatName val="1"/>
              <c:showSerName val="0"/>
              <c:showPercent val="0"/>
              <c:showBubbleSize val="0"/>
              <c:extLst>
                <c:ext xmlns:c15="http://schemas.microsoft.com/office/drawing/2012/chart" uri="{CE6537A1-D6FC-4f65-9D91-7224C49458BB}"/>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Internet!$E$65:$F$76</c:f>
              <c:strCache>
                <c:ptCount val="12"/>
                <c:pt idx="0">
                  <c:v>BSNL</c:v>
                </c:pt>
                <c:pt idx="1">
                  <c:v>MTNL</c:v>
                </c:pt>
                <c:pt idx="2">
                  <c:v>Bharti Airtel</c:v>
                </c:pt>
                <c:pt idx="3">
                  <c:v>Reliance Communication</c:v>
                </c:pt>
                <c:pt idx="4">
                  <c:v>Hathway Cable &amp; Datacom</c:v>
                </c:pt>
                <c:pt idx="5">
                  <c:v>Tata Communications</c:v>
                </c:pt>
                <c:pt idx="6">
                  <c:v>You Broadband and Cable India</c:v>
                </c:pt>
                <c:pt idx="7">
                  <c:v>Tikona Digital Networks</c:v>
                </c:pt>
                <c:pt idx="8">
                  <c:v>Asianet Satellite Comm.</c:v>
                </c:pt>
                <c:pt idx="9">
                  <c:v>Quadrant Televentures Ltd.</c:v>
                </c:pt>
                <c:pt idx="10">
                  <c:v>Beam Telecom</c:v>
                </c:pt>
                <c:pt idx="11">
                  <c:v>Others</c:v>
                </c:pt>
              </c:strCache>
            </c:strRef>
          </c:cat>
          <c:val>
            <c:numRef>
              <c:f>Internet!$K$65:$K$76</c:f>
              <c:numCache>
                <c:formatCode>_(* #,##0_);_(* \(#,##0\);_(* "-"??_);_(@_)</c:formatCode>
                <c:ptCount val="12"/>
                <c:pt idx="0">
                  <c:v>13174114</c:v>
                </c:pt>
                <c:pt idx="1">
                  <c:v>1977783</c:v>
                </c:pt>
                <c:pt idx="2">
                  <c:v>1443175</c:v>
                </c:pt>
                <c:pt idx="3">
                  <c:v>2751700</c:v>
                </c:pt>
                <c:pt idx="4">
                  <c:v>375820</c:v>
                </c:pt>
                <c:pt idx="5">
                  <c:v>0</c:v>
                </c:pt>
                <c:pt idx="6">
                  <c:v>372931</c:v>
                </c:pt>
                <c:pt idx="7">
                  <c:v>259008</c:v>
                </c:pt>
                <c:pt idx="8">
                  <c:v>119766</c:v>
                </c:pt>
                <c:pt idx="9">
                  <c:v>125945</c:v>
                </c:pt>
                <c:pt idx="10">
                  <c:v>326417</c:v>
                </c:pt>
                <c:pt idx="11">
                  <c:v>1259719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0">
          <a:srgbClr val="EEECE1">
            <a:lumMod val="75000"/>
            <a:tint val="66000"/>
            <a:satMod val="160000"/>
          </a:srgbClr>
        </a:gs>
        <a:gs pos="50000">
          <a:srgbClr val="EEECE1">
            <a:lumMod val="75000"/>
            <a:tint val="44500"/>
            <a:satMod val="160000"/>
          </a:srgbClr>
        </a:gs>
        <a:gs pos="100000">
          <a:srgbClr val="EEECE1">
            <a:lumMod val="75000"/>
            <a:tint val="23500"/>
            <a:satMod val="160000"/>
          </a:srgbClr>
        </a:gs>
      </a:gsLst>
      <a:lin ang="16200000" scaled="1"/>
      <a:tileRect/>
    </a:gradFill>
  </c:spPr>
  <c:printSettings>
    <c:headerFooter/>
    <c:pageMargins b="0.75000000000001465" l="0.70000000000000062" r="0.70000000000000062" t="0.75000000000001465"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5562319673544694"/>
          <c:y val="0.14948426901183912"/>
          <c:w val="0.70495193210344909"/>
          <c:h val="0.72727749940353115"/>
        </c:manualLayout>
      </c:layout>
      <c:barChart>
        <c:barDir val="col"/>
        <c:grouping val="clustered"/>
        <c:varyColors val="0"/>
        <c:ser>
          <c:idx val="0"/>
          <c:order val="0"/>
          <c:tx>
            <c:strRef>
              <c:f>Internet!$D$106</c:f>
              <c:strCache>
                <c:ptCount val="1"/>
                <c:pt idx="0">
                  <c:v>Subscribers</c:v>
                </c:pt>
              </c:strCache>
            </c:strRef>
          </c:tx>
          <c:spPr>
            <a:solidFill>
              <a:schemeClr val="accent4"/>
            </a:solidFill>
            <a:ln w="9525" cap="flat" cmpd="sng" algn="ctr">
              <a:solidFill>
                <a:schemeClr val="accent4"/>
              </a:solidFill>
              <a:prstDash val="solid"/>
            </a:ln>
            <a:effectLst>
              <a:outerShdw blurRad="40000" dist="23000" dir="5400000" rotWithShape="0">
                <a:srgbClr val="000000">
                  <a:alpha val="35000"/>
                </a:srgbClr>
              </a:outerShdw>
            </a:effectLst>
          </c:spPr>
          <c:invertIfNegative val="0"/>
          <c:dLbls>
            <c:dLbl>
              <c:idx val="1"/>
              <c:layout>
                <c:manualLayout>
                  <c:x val="2.1118049898935046E-6"/>
                  <c:y val="8.315099226459513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1.633659192691661E-3"/>
                  <c:y val="9.7988969733213735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681451211003689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1.9990886677674767E-3"/>
                  <c:y val="7.162430645536387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8.7198402525293266E-8"/>
                  <c:y val="8.4282589676290473E-2"/>
                </c:manualLayout>
              </c:layout>
              <c:dLblPos val="outEnd"/>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Internet!$I$105:$M$105</c:f>
              <c:strCache>
                <c:ptCount val="5"/>
                <c:pt idx="0">
                  <c:v>Sept'12</c:v>
                </c:pt>
                <c:pt idx="1">
                  <c:v>Dec'12</c:v>
                </c:pt>
                <c:pt idx="2">
                  <c:v>Mar'13</c:v>
                </c:pt>
                <c:pt idx="3">
                  <c:v>June'13</c:v>
                </c:pt>
                <c:pt idx="4">
                  <c:v>Sept'13</c:v>
                </c:pt>
              </c:strCache>
            </c:strRef>
          </c:cat>
          <c:val>
            <c:numRef>
              <c:f>Internet!$I$106:$M$106</c:f>
              <c:numCache>
                <c:formatCode>#,##0</c:formatCode>
                <c:ptCount val="5"/>
                <c:pt idx="0">
                  <c:v>24009626</c:v>
                </c:pt>
                <c:pt idx="1">
                  <c:v>25327799</c:v>
                </c:pt>
                <c:pt idx="2">
                  <c:v>21606683</c:v>
                </c:pt>
                <c:pt idx="3">
                  <c:v>21885357</c:v>
                </c:pt>
                <c:pt idx="4">
                  <c:v>22186378</c:v>
                </c:pt>
              </c:numCache>
            </c:numRef>
          </c:val>
        </c:ser>
        <c:dLbls>
          <c:showLegendKey val="0"/>
          <c:showVal val="0"/>
          <c:showCatName val="0"/>
          <c:showSerName val="0"/>
          <c:showPercent val="0"/>
          <c:showBubbleSize val="0"/>
        </c:dLbls>
        <c:gapWidth val="150"/>
        <c:axId val="277135792"/>
        <c:axId val="277135400"/>
      </c:barChart>
      <c:lineChart>
        <c:grouping val="standard"/>
        <c:varyColors val="0"/>
        <c:ser>
          <c:idx val="1"/>
          <c:order val="1"/>
          <c:tx>
            <c:strRef>
              <c:f>Internet!$D$107</c:f>
              <c:strCache>
                <c:ptCount val="1"/>
                <c:pt idx="0">
                  <c:v>Growth In %</c:v>
                </c:pt>
              </c:strCache>
            </c:strRef>
          </c:tx>
          <c:spPr>
            <a:ln w="31750">
              <a:solidFill>
                <a:srgbClr val="FFFF00"/>
              </a:solidFill>
            </a:ln>
          </c:spPr>
          <c:marker>
            <c:symbol val="triangle"/>
            <c:size val="5"/>
            <c:spPr>
              <a:solidFill>
                <a:srgbClr val="FFFF00"/>
              </a:solidFill>
              <a:ln>
                <a:solidFill>
                  <a:srgbClr val="FFFF00"/>
                </a:solidFill>
              </a:ln>
            </c:spPr>
          </c:marker>
          <c:dLbls>
            <c:dLbl>
              <c:idx val="0"/>
              <c:layout>
                <c:manualLayout>
                  <c:x val="-3.3580900836438748E-2"/>
                  <c:y val="6.83278514236353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4870243614347693E-2"/>
                  <c:y val="-5.75676932788464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8943907370930946E-2"/>
                  <c:y val="-1.343798797302235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5200677468937416E-2"/>
                  <c:y val="4.6074620419283034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3422570647296722E-2"/>
                  <c:y val="5.663928357995924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4706255872070033E-2"/>
                  <c:y val="3.7974683544303806E-2"/>
                </c:manualLayout>
              </c:layout>
              <c:dLblPos val="r"/>
              <c:showLegendKey val="0"/>
              <c:showVal val="1"/>
              <c:showCatName val="0"/>
              <c:showSerName val="0"/>
              <c:showPercent val="0"/>
              <c:showBubbleSize val="0"/>
              <c:extLst>
                <c:ext xmlns:c15="http://schemas.microsoft.com/office/drawing/2012/chart" uri="{CE6537A1-D6FC-4f65-9D91-7224C49458BB}"/>
              </c:extLst>
            </c:dLbl>
            <c:spPr>
              <a:solidFill>
                <a:srgbClr val="FFFFCC"/>
              </a:solidFill>
            </c:spPr>
            <c:txPr>
              <a:bodyPr/>
              <a:lstStyle/>
              <a:p>
                <a:pPr>
                  <a:defRPr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Internet!$I$105:$M$105</c:f>
              <c:strCache>
                <c:ptCount val="5"/>
                <c:pt idx="0">
                  <c:v>Sept'12</c:v>
                </c:pt>
                <c:pt idx="1">
                  <c:v>Dec'12</c:v>
                </c:pt>
                <c:pt idx="2">
                  <c:v>Mar'13</c:v>
                </c:pt>
                <c:pt idx="3">
                  <c:v>June'13</c:v>
                </c:pt>
                <c:pt idx="4">
                  <c:v>Sept'13</c:v>
                </c:pt>
              </c:strCache>
            </c:strRef>
          </c:cat>
          <c:val>
            <c:numRef>
              <c:f>Internet!$I$107:$M$107</c:f>
              <c:numCache>
                <c:formatCode>#,##0.00</c:formatCode>
                <c:ptCount val="5"/>
                <c:pt idx="0">
                  <c:v>4.34</c:v>
                </c:pt>
                <c:pt idx="1">
                  <c:v>5.49</c:v>
                </c:pt>
                <c:pt idx="2">
                  <c:v>-14.69</c:v>
                </c:pt>
                <c:pt idx="3" formatCode="0.00">
                  <c:v>1.2897583585597105</c:v>
                </c:pt>
                <c:pt idx="4" formatCode="0.00">
                  <c:v>1.3754447779855727</c:v>
                </c:pt>
              </c:numCache>
            </c:numRef>
          </c:val>
          <c:smooth val="0"/>
        </c:ser>
        <c:dLbls>
          <c:showLegendKey val="0"/>
          <c:showVal val="0"/>
          <c:showCatName val="0"/>
          <c:showSerName val="0"/>
          <c:showPercent val="0"/>
          <c:showBubbleSize val="0"/>
        </c:dLbls>
        <c:marker val="1"/>
        <c:smooth val="0"/>
        <c:axId val="277133440"/>
        <c:axId val="277136968"/>
      </c:lineChart>
      <c:catAx>
        <c:axId val="277135792"/>
        <c:scaling>
          <c:orientation val="minMax"/>
        </c:scaling>
        <c:delete val="0"/>
        <c:axPos val="b"/>
        <c:numFmt formatCode="General" sourceLinked="1"/>
        <c:majorTickMark val="out"/>
        <c:minorTickMark val="none"/>
        <c:tickLblPos val="nextTo"/>
        <c:crossAx val="277135400"/>
        <c:crossesAt val="0"/>
        <c:auto val="1"/>
        <c:lblAlgn val="ctr"/>
        <c:lblOffset val="100"/>
        <c:noMultiLvlLbl val="0"/>
      </c:catAx>
      <c:valAx>
        <c:axId val="277135400"/>
        <c:scaling>
          <c:orientation val="minMax"/>
        </c:scaling>
        <c:delete val="0"/>
        <c:axPos val="l"/>
        <c:numFmt formatCode="#,##0.00;[Red]#,##0.00" sourceLinked="0"/>
        <c:majorTickMark val="out"/>
        <c:minorTickMark val="none"/>
        <c:tickLblPos val="nextTo"/>
        <c:crossAx val="277135792"/>
        <c:crosses val="autoZero"/>
        <c:crossBetween val="between"/>
        <c:dispUnits>
          <c:builtInUnit val="millions"/>
        </c:dispUnits>
      </c:valAx>
      <c:catAx>
        <c:axId val="277133440"/>
        <c:scaling>
          <c:orientation val="minMax"/>
        </c:scaling>
        <c:delete val="1"/>
        <c:axPos val="b"/>
        <c:numFmt formatCode="General" sourceLinked="1"/>
        <c:majorTickMark val="out"/>
        <c:minorTickMark val="none"/>
        <c:tickLblPos val="none"/>
        <c:crossAx val="277136968"/>
        <c:crosses val="autoZero"/>
        <c:auto val="1"/>
        <c:lblAlgn val="ctr"/>
        <c:lblOffset val="100"/>
        <c:noMultiLvlLbl val="0"/>
      </c:catAx>
      <c:valAx>
        <c:axId val="277136968"/>
        <c:scaling>
          <c:orientation val="minMax"/>
        </c:scaling>
        <c:delete val="0"/>
        <c:axPos val="r"/>
        <c:title>
          <c:tx>
            <c:rich>
              <a:bodyPr rot="-5400000" vert="horz"/>
              <a:lstStyle/>
              <a:p>
                <a:pPr>
                  <a:defRPr/>
                </a:pPr>
                <a:r>
                  <a:rPr lang="en-US" sz="1000">
                    <a:latin typeface="+mn-lt"/>
                  </a:rPr>
                  <a:t>Growth %</a:t>
                </a:r>
              </a:p>
            </c:rich>
          </c:tx>
          <c:overlay val="0"/>
        </c:title>
        <c:numFmt formatCode="#,##0.00" sourceLinked="1"/>
        <c:majorTickMark val="out"/>
        <c:minorTickMark val="none"/>
        <c:tickLblPos val="nextTo"/>
        <c:crossAx val="277133440"/>
        <c:crosses val="max"/>
        <c:crossBetween val="between"/>
      </c:valAx>
      <c:spPr>
        <a:gradFill flip="none" rotWithShape="1">
          <a:gsLst>
            <a:gs pos="0">
              <a:srgbClr val="EEECE1">
                <a:lumMod val="75000"/>
                <a:tint val="66000"/>
                <a:satMod val="160000"/>
              </a:srgbClr>
            </a:gs>
            <a:gs pos="50000">
              <a:srgbClr val="EEECE1">
                <a:lumMod val="75000"/>
                <a:tint val="44500"/>
                <a:satMod val="160000"/>
              </a:srgbClr>
            </a:gs>
            <a:gs pos="100000">
              <a:srgbClr val="EEECE1">
                <a:lumMod val="75000"/>
                <a:tint val="23500"/>
                <a:satMod val="160000"/>
              </a:srgbClr>
            </a:gs>
          </a:gsLst>
          <a:lin ang="16200000" scaled="1"/>
          <a:tileRect/>
        </a:gradFill>
      </c:spPr>
    </c:plotArea>
    <c:legend>
      <c:legendPos val="r"/>
      <c:layout>
        <c:manualLayout>
          <c:xMode val="edge"/>
          <c:yMode val="edge"/>
          <c:x val="0.53131189759992237"/>
          <c:y val="0.15346622811389091"/>
          <c:w val="0.31962709497731018"/>
          <c:h val="6.5582495257399814E-2"/>
        </c:manualLayout>
      </c:layout>
      <c:overlay val="0"/>
    </c:legend>
    <c:plotVisOnly val="1"/>
    <c:dispBlanksAs val="gap"/>
    <c:showDLblsOverMax val="0"/>
  </c:chart>
  <c:spPr>
    <a:noFill/>
  </c:spPr>
  <c:printSettings>
    <c:headerFooter/>
    <c:pageMargins b="0.75000000000001465" l="0.70000000000000062" r="0.70000000000000062" t="0.75000000000001465"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3854641267366741"/>
          <c:y val="0.13592578155453341"/>
          <c:w val="0.74117717359891599"/>
          <c:h val="0.67111665497258965"/>
        </c:manualLayout>
      </c:layout>
      <c:barChart>
        <c:barDir val="col"/>
        <c:grouping val="clustered"/>
        <c:varyColors val="0"/>
        <c:ser>
          <c:idx val="0"/>
          <c:order val="0"/>
          <c:tx>
            <c:strRef>
              <c:f>Internet!$C$135</c:f>
              <c:strCache>
                <c:ptCount val="1"/>
                <c:pt idx="0">
                  <c:v>Subscribers   in Million's</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invertIfNegative val="0"/>
          <c:dLbls>
            <c:dLbl>
              <c:idx val="5"/>
              <c:layout>
                <c:manualLayout>
                  <c:x val="-6.924691802662614E-17"/>
                  <c:y val="0.47493533605329025"/>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0"/>
                  <c:y val="0.47493533605329025"/>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3.7771482530689331E-3"/>
                  <c:y val="0.2288228822882288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0.24414472943357327"/>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Internet!$D$134:$L$134</c:f>
              <c:strCache>
                <c:ptCount val="9"/>
                <c:pt idx="0">
                  <c:v>Dec '11</c:v>
                </c:pt>
                <c:pt idx="1">
                  <c:v>Mar'12</c:v>
                </c:pt>
                <c:pt idx="2">
                  <c:v>Jun'12</c:v>
                </c:pt>
                <c:pt idx="3">
                  <c:v>Sept'12</c:v>
                </c:pt>
                <c:pt idx="4">
                  <c:v>Dec'12</c:v>
                </c:pt>
                <c:pt idx="5">
                  <c:v>Mar'13</c:v>
                </c:pt>
                <c:pt idx="6">
                  <c:v>Jun'13</c:v>
                </c:pt>
                <c:pt idx="7">
                  <c:v>Sept'13</c:v>
                </c:pt>
                <c:pt idx="8">
                  <c:v>Dec'13</c:v>
                </c:pt>
              </c:strCache>
            </c:strRef>
          </c:cat>
          <c:val>
            <c:numRef>
              <c:f>Internet!$D$135:$L$135</c:f>
              <c:numCache>
                <c:formatCode>General</c:formatCode>
                <c:ptCount val="9"/>
                <c:pt idx="0">
                  <c:v>13.35</c:v>
                </c:pt>
                <c:pt idx="1">
                  <c:v>13.81</c:v>
                </c:pt>
                <c:pt idx="2">
                  <c:v>14.57</c:v>
                </c:pt>
                <c:pt idx="3">
                  <c:v>14.68</c:v>
                </c:pt>
                <c:pt idx="4">
                  <c:v>14.98</c:v>
                </c:pt>
                <c:pt idx="5">
                  <c:v>15.05</c:v>
                </c:pt>
                <c:pt idx="6">
                  <c:v>15.19</c:v>
                </c:pt>
                <c:pt idx="7">
                  <c:v>15.35</c:v>
                </c:pt>
                <c:pt idx="8">
                  <c:v>14.54</c:v>
                </c:pt>
              </c:numCache>
            </c:numRef>
          </c:val>
        </c:ser>
        <c:dLbls>
          <c:showLegendKey val="0"/>
          <c:showVal val="0"/>
          <c:showCatName val="0"/>
          <c:showSerName val="0"/>
          <c:showPercent val="0"/>
          <c:showBubbleSize val="0"/>
        </c:dLbls>
        <c:gapWidth val="85"/>
        <c:axId val="277134616"/>
        <c:axId val="277131088"/>
      </c:barChart>
      <c:lineChart>
        <c:grouping val="standard"/>
        <c:varyColors val="0"/>
        <c:ser>
          <c:idx val="1"/>
          <c:order val="1"/>
          <c:tx>
            <c:strRef>
              <c:f>Internet!$C$136</c:f>
              <c:strCache>
                <c:ptCount val="1"/>
                <c:pt idx="0">
                  <c:v>Growth In %</c:v>
                </c:pt>
              </c:strCache>
            </c:strRef>
          </c:tx>
          <c:spPr>
            <a:ln w="31750">
              <a:solidFill>
                <a:srgbClr val="92D050"/>
              </a:solidFill>
            </a:ln>
          </c:spPr>
          <c:marker>
            <c:symbol val="circle"/>
            <c:size val="5"/>
            <c:spPr>
              <a:solidFill>
                <a:srgbClr val="92D050"/>
              </a:solidFill>
              <a:ln>
                <a:solidFill>
                  <a:srgbClr val="92D050"/>
                </a:solidFill>
              </a:ln>
            </c:spPr>
          </c:marker>
          <c:dLbls>
            <c:spPr>
              <a:gradFill flip="none" rotWithShape="1">
                <a:gsLst>
                  <a:gs pos="0">
                    <a:srgbClr val="92D050">
                      <a:tint val="66000"/>
                      <a:satMod val="160000"/>
                    </a:srgbClr>
                  </a:gs>
                  <a:gs pos="50000">
                    <a:srgbClr val="92D050">
                      <a:tint val="44500"/>
                      <a:satMod val="160000"/>
                    </a:srgbClr>
                  </a:gs>
                  <a:gs pos="100000">
                    <a:srgbClr val="92D050">
                      <a:tint val="23500"/>
                      <a:satMod val="160000"/>
                    </a:srgbClr>
                  </a:gs>
                </a:gsLst>
                <a:lin ang="2700000" scaled="1"/>
                <a:tileRect/>
              </a:gradFill>
            </c:spPr>
            <c:txPr>
              <a:bodyPr/>
              <a:lstStyle/>
              <a:p>
                <a:pPr>
                  <a:defRPr sz="8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Internet!$D$134:$L$134</c:f>
              <c:strCache>
                <c:ptCount val="9"/>
                <c:pt idx="0">
                  <c:v>Dec '11</c:v>
                </c:pt>
                <c:pt idx="1">
                  <c:v>Mar'12</c:v>
                </c:pt>
                <c:pt idx="2">
                  <c:v>Jun'12</c:v>
                </c:pt>
                <c:pt idx="3">
                  <c:v>Sept'12</c:v>
                </c:pt>
                <c:pt idx="4">
                  <c:v>Dec'12</c:v>
                </c:pt>
                <c:pt idx="5">
                  <c:v>Mar'13</c:v>
                </c:pt>
                <c:pt idx="6">
                  <c:v>Jun'13</c:v>
                </c:pt>
                <c:pt idx="7">
                  <c:v>Sept'13</c:v>
                </c:pt>
                <c:pt idx="8">
                  <c:v>Dec'13</c:v>
                </c:pt>
              </c:strCache>
            </c:strRef>
          </c:cat>
          <c:val>
            <c:numRef>
              <c:f>Internet!$D$136:$L$136</c:f>
              <c:numCache>
                <c:formatCode>#,##0.00</c:formatCode>
                <c:ptCount val="9"/>
                <c:pt idx="0">
                  <c:v>4.05</c:v>
                </c:pt>
                <c:pt idx="1">
                  <c:v>3.44</c:v>
                </c:pt>
                <c:pt idx="2">
                  <c:v>5.49</c:v>
                </c:pt>
                <c:pt idx="3">
                  <c:v>0.75</c:v>
                </c:pt>
                <c:pt idx="4">
                  <c:v>12.21</c:v>
                </c:pt>
                <c:pt idx="5">
                  <c:v>8.9700000000000006</c:v>
                </c:pt>
                <c:pt idx="6">
                  <c:v>4.25</c:v>
                </c:pt>
                <c:pt idx="7">
                  <c:v>1.0533245556287041E-2</c:v>
                </c:pt>
                <c:pt idx="8" formatCode="0.00%">
                  <c:v>-5.2768729641693844E-2</c:v>
                </c:pt>
              </c:numCache>
            </c:numRef>
          </c:val>
          <c:smooth val="0"/>
        </c:ser>
        <c:dLbls>
          <c:showLegendKey val="0"/>
          <c:showVal val="0"/>
          <c:showCatName val="0"/>
          <c:showSerName val="0"/>
          <c:showPercent val="0"/>
          <c:showBubbleSize val="0"/>
        </c:dLbls>
        <c:marker val="1"/>
        <c:smooth val="0"/>
        <c:axId val="277131480"/>
        <c:axId val="277134224"/>
      </c:lineChart>
      <c:catAx>
        <c:axId val="277134616"/>
        <c:scaling>
          <c:orientation val="minMax"/>
        </c:scaling>
        <c:delete val="0"/>
        <c:axPos val="b"/>
        <c:numFmt formatCode="General" sourceLinked="1"/>
        <c:majorTickMark val="out"/>
        <c:minorTickMark val="none"/>
        <c:tickLblPos val="nextTo"/>
        <c:crossAx val="277131088"/>
        <c:crosses val="autoZero"/>
        <c:auto val="1"/>
        <c:lblAlgn val="ctr"/>
        <c:lblOffset val="100"/>
        <c:noMultiLvlLbl val="0"/>
      </c:catAx>
      <c:valAx>
        <c:axId val="277131088"/>
        <c:scaling>
          <c:orientation val="minMax"/>
        </c:scaling>
        <c:delete val="0"/>
        <c:axPos val="l"/>
        <c:title>
          <c:tx>
            <c:rich>
              <a:bodyPr rot="-5400000" vert="horz"/>
              <a:lstStyle/>
              <a:p>
                <a:pPr>
                  <a:defRPr/>
                </a:pPr>
                <a:r>
                  <a:rPr lang="en-US"/>
                  <a:t>Subscribers in million</a:t>
                </a:r>
              </a:p>
            </c:rich>
          </c:tx>
          <c:overlay val="0"/>
        </c:title>
        <c:numFmt formatCode="#,##0;[Red]#,##0" sourceLinked="0"/>
        <c:majorTickMark val="out"/>
        <c:minorTickMark val="none"/>
        <c:tickLblPos val="nextTo"/>
        <c:crossAx val="277134616"/>
        <c:crosses val="autoZero"/>
        <c:crossBetween val="between"/>
      </c:valAx>
      <c:catAx>
        <c:axId val="277131480"/>
        <c:scaling>
          <c:orientation val="minMax"/>
        </c:scaling>
        <c:delete val="1"/>
        <c:axPos val="b"/>
        <c:numFmt formatCode="General" sourceLinked="1"/>
        <c:majorTickMark val="out"/>
        <c:minorTickMark val="none"/>
        <c:tickLblPos val="none"/>
        <c:crossAx val="277134224"/>
        <c:crosses val="autoZero"/>
        <c:auto val="1"/>
        <c:lblAlgn val="ctr"/>
        <c:lblOffset val="100"/>
        <c:noMultiLvlLbl val="0"/>
      </c:catAx>
      <c:valAx>
        <c:axId val="277134224"/>
        <c:scaling>
          <c:orientation val="minMax"/>
        </c:scaling>
        <c:delete val="0"/>
        <c:axPos val="r"/>
        <c:title>
          <c:tx>
            <c:rich>
              <a:bodyPr rot="-5400000" vert="horz"/>
              <a:lstStyle/>
              <a:p>
                <a:pPr>
                  <a:defRPr/>
                </a:pPr>
                <a:r>
                  <a:rPr lang="en-US"/>
                  <a:t>Growth %</a:t>
                </a:r>
              </a:p>
            </c:rich>
          </c:tx>
          <c:overlay val="0"/>
        </c:title>
        <c:numFmt formatCode="#,##0" sourceLinked="0"/>
        <c:majorTickMark val="out"/>
        <c:minorTickMark val="none"/>
        <c:tickLblPos val="nextTo"/>
        <c:crossAx val="277131480"/>
        <c:crosses val="max"/>
        <c:crossBetween val="between"/>
      </c:valAx>
      <c:spPr>
        <a:gradFill flip="none" rotWithShape="1">
          <a:gsLst>
            <a:gs pos="0">
              <a:schemeClr val="bg2">
                <a:lumMod val="75000"/>
                <a:tint val="66000"/>
                <a:satMod val="160000"/>
              </a:schemeClr>
            </a:gs>
            <a:gs pos="50000">
              <a:schemeClr val="bg2">
                <a:lumMod val="75000"/>
                <a:tint val="44500"/>
                <a:satMod val="160000"/>
              </a:schemeClr>
            </a:gs>
            <a:gs pos="100000">
              <a:schemeClr val="bg2">
                <a:lumMod val="75000"/>
                <a:tint val="23500"/>
                <a:satMod val="160000"/>
              </a:schemeClr>
            </a:gs>
          </a:gsLst>
          <a:path path="circle">
            <a:fillToRect l="50000" t="50000" r="50000" b="50000"/>
          </a:path>
          <a:tileRect/>
        </a:gradFill>
      </c:spPr>
    </c:plotArea>
    <c:legend>
      <c:legendPos val="b"/>
      <c:layout>
        <c:manualLayout>
          <c:xMode val="edge"/>
          <c:yMode val="edge"/>
          <c:x val="0.27834295713036838"/>
          <c:y val="0.90282546364879523"/>
          <c:w val="0.43957378244388789"/>
          <c:h val="7.9572776175255294E-2"/>
        </c:manualLayout>
      </c:layout>
      <c:overlay val="0"/>
    </c:legend>
    <c:plotVisOnly val="1"/>
    <c:dispBlanksAs val="gap"/>
    <c:showDLblsOverMax val="0"/>
  </c:chart>
  <c:spPr>
    <a:noFill/>
  </c:spPr>
  <c:printSettings>
    <c:headerFooter/>
    <c:pageMargins b="0.75000000000001465" l="0.70000000000000062" r="0.70000000000000062" t="0.75000000000001465"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sz="1400"/>
            </a:pPr>
            <a:r>
              <a:rPr lang="en-US" sz="1400"/>
              <a:t>India Wireless Data Subscribers in Millions &amp; Growth</a:t>
            </a:r>
            <a:r>
              <a:rPr lang="en-US" sz="1400" baseline="0"/>
              <a:t> %                     </a:t>
            </a:r>
            <a:r>
              <a:rPr lang="en-US" sz="1400"/>
              <a:t> </a:t>
            </a:r>
            <a:r>
              <a:rPr lang="en-US" sz="1200"/>
              <a:t>(Mar</a:t>
            </a:r>
            <a:r>
              <a:rPr lang="en-US" sz="1200" baseline="0"/>
              <a:t> </a:t>
            </a:r>
            <a:r>
              <a:rPr lang="en-US" sz="1200"/>
              <a:t>'13 - Dec'13)</a:t>
            </a:r>
          </a:p>
        </c:rich>
      </c:tx>
      <c:layout>
        <c:manualLayout>
          <c:xMode val="edge"/>
          <c:yMode val="edge"/>
          <c:x val="0.19163888856581271"/>
          <c:y val="4.2366894339946016E-3"/>
        </c:manualLayout>
      </c:layout>
      <c:overlay val="0"/>
    </c:title>
    <c:autoTitleDeleted val="0"/>
    <c:plotArea>
      <c:layout>
        <c:manualLayout>
          <c:layoutTarget val="inner"/>
          <c:xMode val="edge"/>
          <c:yMode val="edge"/>
          <c:x val="0.1501870610130987"/>
          <c:y val="0.13706319354939925"/>
          <c:w val="0.72641877228033069"/>
          <c:h val="0.70147238799759959"/>
        </c:manualLayout>
      </c:layout>
      <c:barChart>
        <c:barDir val="col"/>
        <c:grouping val="clustered"/>
        <c:varyColors val="0"/>
        <c:ser>
          <c:idx val="0"/>
          <c:order val="0"/>
          <c:tx>
            <c:strRef>
              <c:f>Internet!$C$229</c:f>
              <c:strCache>
                <c:ptCount val="1"/>
                <c:pt idx="0">
                  <c:v>Subscribers(million)</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cap="flat" cmpd="sng" algn="ctr">
              <a:solidFill>
                <a:schemeClr val="accent4">
                  <a:shade val="95000"/>
                  <a:satMod val="105000"/>
                </a:schemeClr>
              </a:solidFill>
              <a:prstDash val="solid"/>
            </a:ln>
            <a:effectLst>
              <a:outerShdw blurRad="40000" dist="23000" dir="5400000" rotWithShape="0">
                <a:srgbClr val="000000">
                  <a:alpha val="35000"/>
                </a:srgbClr>
              </a:outerShdw>
            </a:effectLst>
          </c:spPr>
          <c:invertIfNegative val="0"/>
          <c:dLbls>
            <c:dLbl>
              <c:idx val="0"/>
              <c:layout>
                <c:manualLayout>
                  <c:x val="-3.8194003224060017E-17"/>
                  <c:y val="7.3791251597873031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8.3005249343870267E-5"/>
                  <c:y val="7.8660887850113811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4.2081692913385838E-3"/>
                  <c:y val="7.395584197508450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388006448120034E-17"/>
                  <c:y val="6.895701437896631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2774663973919629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Internet!$J$228:$M$228</c:f>
              <c:strCache>
                <c:ptCount val="4"/>
                <c:pt idx="0">
                  <c:v>Mar '13</c:v>
                </c:pt>
                <c:pt idx="1">
                  <c:v>June'13</c:v>
                </c:pt>
                <c:pt idx="2">
                  <c:v>Sept'13</c:v>
                </c:pt>
                <c:pt idx="3">
                  <c:v>Dec'13</c:v>
                </c:pt>
              </c:strCache>
            </c:strRef>
          </c:cat>
          <c:val>
            <c:numRef>
              <c:f>Internet!$J$229:$M$229</c:f>
              <c:numCache>
                <c:formatCode>General</c:formatCode>
                <c:ptCount val="4"/>
                <c:pt idx="0">
                  <c:v>143.19999999999999</c:v>
                </c:pt>
                <c:pt idx="1">
                  <c:v>176.5</c:v>
                </c:pt>
                <c:pt idx="2">
                  <c:v>188.2</c:v>
                </c:pt>
                <c:pt idx="3" formatCode="0.00">
                  <c:v>220.38</c:v>
                </c:pt>
              </c:numCache>
            </c:numRef>
          </c:val>
        </c:ser>
        <c:dLbls>
          <c:showLegendKey val="0"/>
          <c:showVal val="0"/>
          <c:showCatName val="0"/>
          <c:showSerName val="0"/>
          <c:showPercent val="0"/>
          <c:showBubbleSize val="0"/>
        </c:dLbls>
        <c:gapWidth val="107"/>
        <c:axId val="277133832"/>
        <c:axId val="277132264"/>
      </c:barChart>
      <c:catAx>
        <c:axId val="277133832"/>
        <c:scaling>
          <c:orientation val="minMax"/>
        </c:scaling>
        <c:delete val="0"/>
        <c:axPos val="b"/>
        <c:numFmt formatCode="General" sourceLinked="1"/>
        <c:majorTickMark val="out"/>
        <c:minorTickMark val="none"/>
        <c:tickLblPos val="nextTo"/>
        <c:crossAx val="277132264"/>
        <c:crosses val="autoZero"/>
        <c:auto val="1"/>
        <c:lblAlgn val="ctr"/>
        <c:lblOffset val="100"/>
        <c:noMultiLvlLbl val="0"/>
      </c:catAx>
      <c:valAx>
        <c:axId val="277132264"/>
        <c:scaling>
          <c:orientation val="minMax"/>
        </c:scaling>
        <c:delete val="0"/>
        <c:axPos val="l"/>
        <c:title>
          <c:tx>
            <c:rich>
              <a:bodyPr rot="-5400000" vert="horz"/>
              <a:lstStyle/>
              <a:p>
                <a:pPr>
                  <a:defRPr/>
                </a:pPr>
                <a:r>
                  <a:rPr lang="en-US"/>
                  <a:t>Subscribers in Million</a:t>
                </a:r>
              </a:p>
            </c:rich>
          </c:tx>
          <c:overlay val="0"/>
        </c:title>
        <c:numFmt formatCode="General" sourceLinked="1"/>
        <c:majorTickMark val="out"/>
        <c:minorTickMark val="none"/>
        <c:tickLblPos val="nextTo"/>
        <c:crossAx val="277133832"/>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Minutes of usage -Internet</a:t>
            </a:r>
            <a:r>
              <a:rPr lang="en-US" sz="1050" baseline="0">
                <a:latin typeface="Arial" pitchFamily="34" charset="0"/>
                <a:cs typeface="Arial" pitchFamily="34" charset="0"/>
              </a:rPr>
              <a:t> Telephony</a:t>
            </a:r>
            <a:r>
              <a:rPr lang="en-US" sz="1050">
                <a:latin typeface="Arial" pitchFamily="34" charset="0"/>
                <a:cs typeface="Arial" pitchFamily="34" charset="0"/>
              </a:rPr>
              <a:t> </a:t>
            </a:r>
          </a:p>
          <a:p>
            <a:pPr>
              <a:defRPr sz="1050">
                <a:latin typeface="Arial" pitchFamily="34" charset="0"/>
                <a:cs typeface="Arial" pitchFamily="34" charset="0"/>
              </a:defRPr>
            </a:pPr>
            <a:r>
              <a:rPr lang="en-US" sz="1050">
                <a:latin typeface="Arial" pitchFamily="34" charset="0"/>
                <a:cs typeface="Arial" pitchFamily="34" charset="0"/>
              </a:rPr>
              <a:t>QoQ Dec '12 - </a:t>
            </a:r>
            <a:r>
              <a:rPr lang="en-US" sz="1050" baseline="0">
                <a:latin typeface="Arial" pitchFamily="34" charset="0"/>
                <a:cs typeface="Arial" pitchFamily="34" charset="0"/>
              </a:rPr>
              <a:t>Dec </a:t>
            </a:r>
            <a:r>
              <a:rPr lang="en-US" sz="1050">
                <a:latin typeface="Arial" pitchFamily="34" charset="0"/>
                <a:cs typeface="Arial" pitchFamily="34" charset="0"/>
              </a:rPr>
              <a:t>'13</a:t>
            </a:r>
          </a:p>
        </c:rich>
      </c:tx>
      <c:layout>
        <c:manualLayout>
          <c:xMode val="edge"/>
          <c:yMode val="edge"/>
          <c:x val="0.30070369044778494"/>
          <c:y val="8.8008800880088767E-3"/>
        </c:manualLayout>
      </c:layout>
      <c:overlay val="0"/>
    </c:title>
    <c:autoTitleDeleted val="0"/>
    <c:plotArea>
      <c:layout>
        <c:manualLayout>
          <c:layoutTarget val="inner"/>
          <c:xMode val="edge"/>
          <c:yMode val="edge"/>
          <c:x val="0.17289598259679176"/>
          <c:y val="0.14897014110859921"/>
          <c:w val="0.75810985788947927"/>
          <c:h val="0.58916046952459999"/>
        </c:manualLayout>
      </c:layout>
      <c:barChart>
        <c:barDir val="bar"/>
        <c:grouping val="clustered"/>
        <c:varyColors val="0"/>
        <c:ser>
          <c:idx val="0"/>
          <c:order val="0"/>
          <c:tx>
            <c:strRef>
              <c:f>Internet!$D$399</c:f>
              <c:strCache>
                <c:ptCount val="1"/>
                <c:pt idx="0">
                  <c:v>MoU (Million Minutes)</c:v>
                </c:pt>
              </c:strCache>
            </c:strRef>
          </c:tx>
          <c:spPr>
            <a:solidFill>
              <a:srgbClr val="00B0F0"/>
            </a:solidFill>
            <a:ln>
              <a:solidFill>
                <a:srgbClr val="00B0F0"/>
              </a:solidFill>
            </a:ln>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Internet!$F$398:$J$398</c:f>
              <c:strCache>
                <c:ptCount val="5"/>
                <c:pt idx="0">
                  <c:v>Dec'12</c:v>
                </c:pt>
                <c:pt idx="1">
                  <c:v>Mar'13</c:v>
                </c:pt>
                <c:pt idx="2">
                  <c:v>Jun'13</c:v>
                </c:pt>
                <c:pt idx="3">
                  <c:v>Sept'13</c:v>
                </c:pt>
                <c:pt idx="4">
                  <c:v>Dec'13</c:v>
                </c:pt>
              </c:strCache>
            </c:strRef>
          </c:cat>
          <c:val>
            <c:numRef>
              <c:f>Internet!$F$399:$J$399</c:f>
              <c:numCache>
                <c:formatCode>General</c:formatCode>
                <c:ptCount val="5"/>
                <c:pt idx="0">
                  <c:v>260.31</c:v>
                </c:pt>
                <c:pt idx="1">
                  <c:v>249.57</c:v>
                </c:pt>
                <c:pt idx="2">
                  <c:v>266.20999999999998</c:v>
                </c:pt>
                <c:pt idx="3">
                  <c:v>297.14999999999998</c:v>
                </c:pt>
                <c:pt idx="4">
                  <c:v>319</c:v>
                </c:pt>
              </c:numCache>
            </c:numRef>
          </c:val>
        </c:ser>
        <c:dLbls>
          <c:showLegendKey val="0"/>
          <c:showVal val="0"/>
          <c:showCatName val="0"/>
          <c:showSerName val="0"/>
          <c:showPercent val="0"/>
          <c:showBubbleSize val="0"/>
        </c:dLbls>
        <c:gapWidth val="59"/>
        <c:axId val="324886856"/>
        <c:axId val="324888816"/>
      </c:barChart>
      <c:catAx>
        <c:axId val="324886856"/>
        <c:scaling>
          <c:orientation val="minMax"/>
        </c:scaling>
        <c:delete val="0"/>
        <c:axPos val="l"/>
        <c:numFmt formatCode="General" sourceLinked="1"/>
        <c:majorTickMark val="out"/>
        <c:minorTickMark val="none"/>
        <c:tickLblPos val="nextTo"/>
        <c:txPr>
          <a:bodyPr/>
          <a:lstStyle/>
          <a:p>
            <a:pPr>
              <a:defRPr b="1"/>
            </a:pPr>
            <a:endParaRPr lang="en-US"/>
          </a:p>
        </c:txPr>
        <c:crossAx val="324888816"/>
        <c:crosses val="autoZero"/>
        <c:auto val="1"/>
        <c:lblAlgn val="ctr"/>
        <c:lblOffset val="100"/>
        <c:noMultiLvlLbl val="0"/>
      </c:catAx>
      <c:valAx>
        <c:axId val="324888816"/>
        <c:scaling>
          <c:orientation val="minMax"/>
        </c:scaling>
        <c:delete val="0"/>
        <c:axPos val="b"/>
        <c:numFmt formatCode="General" sourceLinked="1"/>
        <c:majorTickMark val="out"/>
        <c:minorTickMark val="none"/>
        <c:tickLblPos val="nextTo"/>
        <c:txPr>
          <a:bodyPr/>
          <a:lstStyle/>
          <a:p>
            <a:pPr>
              <a:defRPr b="1"/>
            </a:pPr>
            <a:endParaRPr lang="en-US"/>
          </a:p>
        </c:txPr>
        <c:crossAx val="324886856"/>
        <c:crosses val="autoZero"/>
        <c:crossBetween val="between"/>
      </c:valAx>
      <c:spPr>
        <a:gradFill flip="none" rotWithShape="1">
          <a:gsLst>
            <a:gs pos="0">
              <a:srgbClr val="EEECE1">
                <a:lumMod val="75000"/>
                <a:tint val="66000"/>
                <a:satMod val="160000"/>
              </a:srgbClr>
            </a:gs>
            <a:gs pos="50000">
              <a:srgbClr val="EEECE1">
                <a:lumMod val="75000"/>
                <a:tint val="44500"/>
                <a:satMod val="160000"/>
              </a:srgbClr>
            </a:gs>
            <a:gs pos="100000">
              <a:srgbClr val="EEECE1">
                <a:lumMod val="75000"/>
                <a:tint val="23500"/>
                <a:satMod val="160000"/>
              </a:srgbClr>
            </a:gs>
          </a:gsLst>
          <a:lin ang="13500000" scaled="1"/>
          <a:tileRect/>
        </a:gradFill>
      </c:spPr>
    </c:plotArea>
    <c:legend>
      <c:legendPos val="b"/>
      <c:layout>
        <c:manualLayout>
          <c:xMode val="edge"/>
          <c:yMode val="edge"/>
          <c:x val="0.3879117512446732"/>
          <c:y val="0.85442062316472944"/>
          <c:w val="0.30585796882152338"/>
          <c:h val="7.9572776175255294E-2"/>
        </c:manualLayout>
      </c:layout>
      <c:overlay val="0"/>
      <c:txPr>
        <a:bodyPr/>
        <a:lstStyle/>
        <a:p>
          <a:pPr>
            <a:defRPr b="1"/>
          </a:pPr>
          <a:endParaRPr lang="en-US"/>
        </a:p>
      </c:txPr>
    </c:legend>
    <c:plotVisOnly val="1"/>
    <c:dispBlanksAs val="gap"/>
    <c:showDLblsOverMax val="0"/>
  </c:chart>
  <c:spPr>
    <a:noFill/>
  </c:sp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6845387313963034"/>
          <c:y val="0.13592578155453341"/>
          <c:w val="0.67575483297160632"/>
          <c:h val="0.67111665497258965"/>
        </c:manualLayout>
      </c:layout>
      <c:barChart>
        <c:barDir val="col"/>
        <c:grouping val="clustered"/>
        <c:varyColors val="0"/>
        <c:ser>
          <c:idx val="0"/>
          <c:order val="0"/>
          <c:tx>
            <c:strRef>
              <c:f>Internet!$D$165</c:f>
              <c:strCache>
                <c:ptCount val="1"/>
                <c:pt idx="0">
                  <c:v>Leased Line Subscribers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invertIfNegative val="0"/>
          <c:dLbls>
            <c:dLbl>
              <c:idx val="3"/>
              <c:layout>
                <c:manualLayout>
                  <c:x val="6.9246918026627496E-17"/>
                  <c:y val="0.3368519529118296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Internet!$H$164:$L$164</c:f>
              <c:strCache>
                <c:ptCount val="5"/>
                <c:pt idx="0">
                  <c:v>Mar'12</c:v>
                </c:pt>
                <c:pt idx="1">
                  <c:v>Jun'12</c:v>
                </c:pt>
                <c:pt idx="2">
                  <c:v>Sept'12</c:v>
                </c:pt>
                <c:pt idx="3">
                  <c:v>Dec'12</c:v>
                </c:pt>
                <c:pt idx="4">
                  <c:v>Mar'13</c:v>
                </c:pt>
              </c:strCache>
            </c:strRef>
          </c:cat>
          <c:val>
            <c:numRef>
              <c:f>Internet!$H$165:$L$165</c:f>
              <c:numCache>
                <c:formatCode>#,##0</c:formatCode>
                <c:ptCount val="5"/>
                <c:pt idx="0">
                  <c:v>51227</c:v>
                </c:pt>
                <c:pt idx="1">
                  <c:v>47397</c:v>
                </c:pt>
                <c:pt idx="2">
                  <c:v>44870</c:v>
                </c:pt>
                <c:pt idx="3">
                  <c:v>39788</c:v>
                </c:pt>
                <c:pt idx="4">
                  <c:v>41041</c:v>
                </c:pt>
              </c:numCache>
            </c:numRef>
          </c:val>
        </c:ser>
        <c:dLbls>
          <c:showLegendKey val="0"/>
          <c:showVal val="0"/>
          <c:showCatName val="0"/>
          <c:showSerName val="0"/>
          <c:showPercent val="0"/>
          <c:showBubbleSize val="0"/>
        </c:dLbls>
        <c:gapWidth val="85"/>
        <c:axId val="324892344"/>
        <c:axId val="324889600"/>
      </c:barChart>
      <c:lineChart>
        <c:grouping val="standard"/>
        <c:varyColors val="0"/>
        <c:ser>
          <c:idx val="1"/>
          <c:order val="1"/>
          <c:tx>
            <c:strRef>
              <c:f>Internet!$D$166</c:f>
              <c:strCache>
                <c:ptCount val="1"/>
                <c:pt idx="0">
                  <c:v>Growth (%)</c:v>
                </c:pt>
              </c:strCache>
            </c:strRef>
          </c:tx>
          <c:spPr>
            <a:ln w="31750">
              <a:solidFill>
                <a:schemeClr val="accent6">
                  <a:lumMod val="75000"/>
                </a:schemeClr>
              </a:solidFill>
            </a:ln>
          </c:spPr>
          <c:marker>
            <c:symbol val="circle"/>
            <c:size val="5"/>
            <c:spPr>
              <a:solidFill>
                <a:schemeClr val="accent6">
                  <a:lumMod val="75000"/>
                </a:schemeClr>
              </a:solidFill>
              <a:ln>
                <a:solidFill>
                  <a:schemeClr val="accent6">
                    <a:lumMod val="75000"/>
                  </a:schemeClr>
                </a:solidFill>
              </a:ln>
            </c:spPr>
          </c:marker>
          <c:dLbls>
            <c:dLbl>
              <c:idx val="0"/>
              <c:layout>
                <c:manualLayout>
                  <c:x val="-3.0676902522095775E-2"/>
                  <c:y val="-1.096818343251650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0676902522095775E-2"/>
                  <c:y val="-2.1673033445078083E-3"/>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1376912378304478E-2"/>
                  <c:y val="-1.53686234765208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3231339823830051E-2"/>
                  <c:y val="5.063797718354512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2.8779837847112012E-2"/>
                  <c:y val="-1.5368969967862947E-2"/>
                </c:manualLayout>
              </c:layout>
              <c:dLblPos val="r"/>
              <c:showLegendKey val="0"/>
              <c:showVal val="1"/>
              <c:showCatName val="0"/>
              <c:showSerName val="0"/>
              <c:showPercent val="0"/>
              <c:showBubbleSize val="0"/>
              <c:extLst>
                <c:ext xmlns:c15="http://schemas.microsoft.com/office/drawing/2012/chart" uri="{CE6537A1-D6FC-4f65-9D91-7224C49458BB}"/>
              </c:extLst>
            </c:dLbl>
            <c:spPr>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path path="circle">
                  <a:fillToRect l="50000" t="50000" r="50000" b="50000"/>
                </a:path>
                <a:tileRect/>
              </a:gradFill>
            </c:spPr>
            <c:txPr>
              <a:bodyPr/>
              <a:lstStyle/>
              <a:p>
                <a:pPr>
                  <a:defRPr sz="9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Internet!$H$164:$L$164</c:f>
              <c:strCache>
                <c:ptCount val="5"/>
                <c:pt idx="0">
                  <c:v>Mar'12</c:v>
                </c:pt>
                <c:pt idx="1">
                  <c:v>Jun'12</c:v>
                </c:pt>
                <c:pt idx="2">
                  <c:v>Sept'12</c:v>
                </c:pt>
                <c:pt idx="3">
                  <c:v>Dec'12</c:v>
                </c:pt>
                <c:pt idx="4">
                  <c:v>Mar'13</c:v>
                </c:pt>
              </c:strCache>
            </c:strRef>
          </c:cat>
          <c:val>
            <c:numRef>
              <c:f>Internet!$H$166:$L$166</c:f>
              <c:numCache>
                <c:formatCode>#,##0.00</c:formatCode>
                <c:ptCount val="5"/>
                <c:pt idx="0">
                  <c:v>1.76</c:v>
                </c:pt>
                <c:pt idx="1">
                  <c:v>-7.48</c:v>
                </c:pt>
                <c:pt idx="2">
                  <c:v>-5.33</c:v>
                </c:pt>
                <c:pt idx="3">
                  <c:v>-11.33</c:v>
                </c:pt>
                <c:pt idx="4">
                  <c:v>-19.88</c:v>
                </c:pt>
              </c:numCache>
            </c:numRef>
          </c:val>
          <c:smooth val="0"/>
        </c:ser>
        <c:dLbls>
          <c:showLegendKey val="0"/>
          <c:showVal val="0"/>
          <c:showCatName val="0"/>
          <c:showSerName val="0"/>
          <c:showPercent val="0"/>
          <c:showBubbleSize val="0"/>
        </c:dLbls>
        <c:marker val="1"/>
        <c:smooth val="0"/>
        <c:axId val="324893912"/>
        <c:axId val="324887248"/>
      </c:lineChart>
      <c:catAx>
        <c:axId val="324892344"/>
        <c:scaling>
          <c:orientation val="minMax"/>
        </c:scaling>
        <c:delete val="0"/>
        <c:axPos val="b"/>
        <c:numFmt formatCode="General" sourceLinked="1"/>
        <c:majorTickMark val="out"/>
        <c:minorTickMark val="none"/>
        <c:tickLblPos val="nextTo"/>
        <c:crossAx val="324889600"/>
        <c:crosses val="autoZero"/>
        <c:auto val="1"/>
        <c:lblAlgn val="ctr"/>
        <c:lblOffset val="100"/>
        <c:noMultiLvlLbl val="0"/>
      </c:catAx>
      <c:valAx>
        <c:axId val="324889600"/>
        <c:scaling>
          <c:orientation val="minMax"/>
        </c:scaling>
        <c:delete val="0"/>
        <c:axPos val="l"/>
        <c:title>
          <c:tx>
            <c:rich>
              <a:bodyPr rot="-5400000" vert="horz"/>
              <a:lstStyle/>
              <a:p>
                <a:pPr>
                  <a:defRPr/>
                </a:pPr>
                <a:r>
                  <a:rPr lang="en-US"/>
                  <a:t>Subscribers</a:t>
                </a:r>
              </a:p>
            </c:rich>
          </c:tx>
          <c:layout>
            <c:manualLayout>
              <c:xMode val="edge"/>
              <c:yMode val="edge"/>
              <c:x val="5.7512540099154283E-2"/>
              <c:y val="0.21277132437653221"/>
            </c:manualLayout>
          </c:layout>
          <c:overlay val="0"/>
        </c:title>
        <c:numFmt formatCode="#,##0;[Red]#,##0" sourceLinked="0"/>
        <c:majorTickMark val="out"/>
        <c:minorTickMark val="none"/>
        <c:tickLblPos val="nextTo"/>
        <c:crossAx val="324892344"/>
        <c:crosses val="autoZero"/>
        <c:crossBetween val="between"/>
      </c:valAx>
      <c:catAx>
        <c:axId val="324893912"/>
        <c:scaling>
          <c:orientation val="minMax"/>
        </c:scaling>
        <c:delete val="1"/>
        <c:axPos val="b"/>
        <c:numFmt formatCode="General" sourceLinked="1"/>
        <c:majorTickMark val="out"/>
        <c:minorTickMark val="none"/>
        <c:tickLblPos val="none"/>
        <c:crossAx val="324887248"/>
        <c:crosses val="autoZero"/>
        <c:auto val="1"/>
        <c:lblAlgn val="ctr"/>
        <c:lblOffset val="100"/>
        <c:noMultiLvlLbl val="0"/>
      </c:catAx>
      <c:valAx>
        <c:axId val="324887248"/>
        <c:scaling>
          <c:orientation val="minMax"/>
        </c:scaling>
        <c:delete val="0"/>
        <c:axPos val="r"/>
        <c:title>
          <c:tx>
            <c:rich>
              <a:bodyPr rot="-5400000" vert="horz"/>
              <a:lstStyle/>
              <a:p>
                <a:pPr>
                  <a:defRPr/>
                </a:pPr>
                <a:r>
                  <a:rPr lang="en-US"/>
                  <a:t>Growth %</a:t>
                </a:r>
              </a:p>
            </c:rich>
          </c:tx>
          <c:overlay val="0"/>
        </c:title>
        <c:numFmt formatCode="#,##0" sourceLinked="0"/>
        <c:majorTickMark val="out"/>
        <c:minorTickMark val="none"/>
        <c:tickLblPos val="nextTo"/>
        <c:crossAx val="324893912"/>
        <c:crosses val="max"/>
        <c:crossBetween val="between"/>
      </c:valAx>
      <c:spPr>
        <a:gradFill flip="none" rotWithShape="1">
          <a:gsLst>
            <a:gs pos="0">
              <a:srgbClr val="EEECE1">
                <a:lumMod val="75000"/>
                <a:tint val="66000"/>
                <a:satMod val="160000"/>
              </a:srgbClr>
            </a:gs>
            <a:gs pos="50000">
              <a:srgbClr val="EEECE1">
                <a:lumMod val="75000"/>
                <a:tint val="44500"/>
                <a:satMod val="160000"/>
              </a:srgbClr>
            </a:gs>
            <a:gs pos="100000">
              <a:srgbClr val="EEECE1">
                <a:lumMod val="75000"/>
                <a:tint val="23500"/>
                <a:satMod val="160000"/>
              </a:srgbClr>
            </a:gs>
          </a:gsLst>
          <a:lin ang="13500000" scaled="1"/>
          <a:tileRect/>
        </a:gradFill>
      </c:spPr>
    </c:plotArea>
    <c:legend>
      <c:legendPos val="b"/>
      <c:layout>
        <c:manualLayout>
          <c:xMode val="edge"/>
          <c:yMode val="edge"/>
          <c:x val="0.27834310294546538"/>
          <c:y val="0.90282546364879523"/>
          <c:w val="0.43957378244388789"/>
          <c:h val="7.9572776175255294E-2"/>
        </c:manualLayout>
      </c:layout>
      <c:overlay val="0"/>
    </c:legend>
    <c:plotVisOnly val="1"/>
    <c:dispBlanksAs val="gap"/>
    <c:showDLblsOverMax val="0"/>
  </c:chart>
  <c:spPr>
    <a:noFill/>
  </c:spPr>
  <c:printSettings>
    <c:headerFooter/>
    <c:pageMargins b="0.75000000000001465" l="0.70000000000000062" r="0.70000000000000062" t="0.75000000000001465" header="0.30000000000000032" footer="0.30000000000000032"/>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2.jpeg"/><Relationship Id="rId7" Type="http://schemas.openxmlformats.org/officeDocument/2006/relationships/image" Target="../media/image6.jpeg"/><Relationship Id="rId12" Type="http://schemas.openxmlformats.org/officeDocument/2006/relationships/image" Target="../media/image10.jpeg"/><Relationship Id="rId2" Type="http://schemas.openxmlformats.org/officeDocument/2006/relationships/image" Target="../media/image1.jpeg"/><Relationship Id="rId1" Type="http://schemas.openxmlformats.org/officeDocument/2006/relationships/hyperlink" Target="http://www.tonsetelecom.com/" TargetMode="External"/><Relationship Id="rId6" Type="http://schemas.openxmlformats.org/officeDocument/2006/relationships/image" Target="../media/image5.jpeg"/><Relationship Id="rId11" Type="http://schemas.openxmlformats.org/officeDocument/2006/relationships/hyperlink" Target="http://www.broadcom.com/" TargetMode="External"/><Relationship Id="rId5" Type="http://schemas.openxmlformats.org/officeDocument/2006/relationships/image" Target="../media/image4.jpeg"/><Relationship Id="rId10" Type="http://schemas.openxmlformats.org/officeDocument/2006/relationships/image" Target="../media/image9.jpeg"/><Relationship Id="rId4" Type="http://schemas.openxmlformats.org/officeDocument/2006/relationships/image" Target="../media/image3.jpeg"/><Relationship Id="rId9"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0.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74.jpeg"/><Relationship Id="rId13" Type="http://schemas.openxmlformats.org/officeDocument/2006/relationships/image" Target="../media/image77.jpeg"/><Relationship Id="rId18" Type="http://schemas.openxmlformats.org/officeDocument/2006/relationships/image" Target="../media/image82.png"/><Relationship Id="rId3" Type="http://schemas.openxmlformats.org/officeDocument/2006/relationships/hyperlink" Target="#TOC!A1"/><Relationship Id="rId7" Type="http://schemas.openxmlformats.org/officeDocument/2006/relationships/image" Target="../media/image73.emf"/><Relationship Id="rId12" Type="http://schemas.openxmlformats.org/officeDocument/2006/relationships/hyperlink" Target="#'New Devices Intro &amp; Analysis'!A11"/><Relationship Id="rId17" Type="http://schemas.openxmlformats.org/officeDocument/2006/relationships/image" Target="../media/image81.png"/><Relationship Id="rId2" Type="http://schemas.openxmlformats.org/officeDocument/2006/relationships/image" Target="../media/image9.jpeg"/><Relationship Id="rId16" Type="http://schemas.openxmlformats.org/officeDocument/2006/relationships/image" Target="../media/image80.png"/><Relationship Id="rId1" Type="http://schemas.openxmlformats.org/officeDocument/2006/relationships/hyperlink" Target="http://www.tonsetelecom.com/" TargetMode="External"/><Relationship Id="rId6" Type="http://schemas.openxmlformats.org/officeDocument/2006/relationships/hyperlink" Target="#Devices!A1"/><Relationship Id="rId11" Type="http://schemas.openxmlformats.org/officeDocument/2006/relationships/hyperlink" Target="#'Devices '!A1"/><Relationship Id="rId5" Type="http://schemas.openxmlformats.org/officeDocument/2006/relationships/image" Target="../media/image72.png"/><Relationship Id="rId15" Type="http://schemas.openxmlformats.org/officeDocument/2006/relationships/image" Target="../media/image79.emf"/><Relationship Id="rId10" Type="http://schemas.openxmlformats.org/officeDocument/2006/relationships/image" Target="../media/image76.jpeg"/><Relationship Id="rId19" Type="http://schemas.openxmlformats.org/officeDocument/2006/relationships/image" Target="../media/image83.png"/><Relationship Id="rId4" Type="http://schemas.openxmlformats.org/officeDocument/2006/relationships/image" Target="../media/image71.jpeg"/><Relationship Id="rId9" Type="http://schemas.openxmlformats.org/officeDocument/2006/relationships/image" Target="../media/image75.png"/><Relationship Id="rId14" Type="http://schemas.openxmlformats.org/officeDocument/2006/relationships/image" Target="../media/image78.gif"/></Relationships>
</file>

<file path=xl/drawings/_rels/drawing2.xml.rels><?xml version="1.0" encoding="UTF-8" standalone="yes"?>
<Relationships xmlns="http://schemas.openxmlformats.org/package/2006/relationships"><Relationship Id="rId3" Type="http://schemas.openxmlformats.org/officeDocument/2006/relationships/hyperlink" Target="http://www.tonsetelecom.com/" TargetMode="External"/><Relationship Id="rId2" Type="http://schemas.openxmlformats.org/officeDocument/2006/relationships/hyperlink" Target="#TOC!A1"/><Relationship Id="rId1" Type="http://schemas.openxmlformats.org/officeDocument/2006/relationships/image" Target="../media/image12.jpeg"/><Relationship Id="rId4" Type="http://schemas.openxmlformats.org/officeDocument/2006/relationships/image" Target="../media/image13.jpeg"/></Relationships>
</file>

<file path=xl/drawings/_rels/drawing20.xml.rels><?xml version="1.0" encoding="UTF-8" standalone="yes"?>
<Relationships xmlns="http://schemas.openxmlformats.org/package/2006/relationships"><Relationship Id="rId8" Type="http://schemas.openxmlformats.org/officeDocument/2006/relationships/hyperlink" Target="http://www.tonsetelecom.com/" TargetMode="External"/><Relationship Id="rId3" Type="http://schemas.openxmlformats.org/officeDocument/2006/relationships/chart" Target="../charts/chart15.xml"/><Relationship Id="rId7" Type="http://schemas.openxmlformats.org/officeDocument/2006/relationships/hyperlink" Target="#TOC!A1"/><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 Id="rId9" Type="http://schemas.openxmlformats.org/officeDocument/2006/relationships/image" Target="../media/image9.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70.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70.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70.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70.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70.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70.jpeg"/></Relationships>
</file>

<file path=xl/drawings/_rels/drawing27.xml.rels><?xml version="1.0" encoding="UTF-8" standalone="yes"?>
<Relationships xmlns="http://schemas.openxmlformats.org/package/2006/relationships"><Relationship Id="rId1" Type="http://schemas.openxmlformats.org/officeDocument/2006/relationships/hyperlink" Target="#TOC!A1"/></Relationships>
</file>

<file path=xl/drawings/_rels/drawing3.xml.rels><?xml version="1.0" encoding="UTF-8" standalone="yes"?>
<Relationships xmlns="http://schemas.openxmlformats.org/package/2006/relationships"><Relationship Id="rId3" Type="http://schemas.openxmlformats.org/officeDocument/2006/relationships/hyperlink" Target="#TOC!A1"/><Relationship Id="rId2" Type="http://schemas.openxmlformats.org/officeDocument/2006/relationships/image" Target="../media/image14.jpeg"/><Relationship Id="rId1" Type="http://schemas.openxmlformats.org/officeDocument/2006/relationships/hyperlink" Target="http://www.tonsetelecom.com/"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http://www.tonsetelecom.com/" TargetMode="External"/><Relationship Id="rId1" Type="http://schemas.openxmlformats.org/officeDocument/2006/relationships/hyperlink" Target="#TOC!A1"/><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3" Type="http://schemas.openxmlformats.org/officeDocument/2006/relationships/image" Target="../media/image20.png"/><Relationship Id="rId18" Type="http://schemas.openxmlformats.org/officeDocument/2006/relationships/image" Target="../media/image23.jpeg"/><Relationship Id="rId26" Type="http://schemas.openxmlformats.org/officeDocument/2006/relationships/hyperlink" Target="#'Wireless Broadband'!A1343"/><Relationship Id="rId39" Type="http://schemas.openxmlformats.org/officeDocument/2006/relationships/image" Target="../media/image36.png"/><Relationship Id="rId21" Type="http://schemas.openxmlformats.org/officeDocument/2006/relationships/image" Target="../media/image25.emf"/><Relationship Id="rId34" Type="http://schemas.openxmlformats.org/officeDocument/2006/relationships/hyperlink" Target="#'Wireless Broadband'!A1025"/><Relationship Id="rId42" Type="http://schemas.openxmlformats.org/officeDocument/2006/relationships/image" Target="../media/image39.jpeg"/><Relationship Id="rId47" Type="http://schemas.openxmlformats.org/officeDocument/2006/relationships/image" Target="../media/image43.jpeg"/><Relationship Id="rId50" Type="http://schemas.openxmlformats.org/officeDocument/2006/relationships/hyperlink" Target="#'Wireless Broadband'!A921"/><Relationship Id="rId55" Type="http://schemas.openxmlformats.org/officeDocument/2006/relationships/hyperlink" Target="#'Wireless Broadband'!A1057"/><Relationship Id="rId63" Type="http://schemas.openxmlformats.org/officeDocument/2006/relationships/image" Target="../media/image55.jpeg"/><Relationship Id="rId68" Type="http://schemas.openxmlformats.org/officeDocument/2006/relationships/image" Target="../media/image60.jpeg"/><Relationship Id="rId7" Type="http://schemas.openxmlformats.org/officeDocument/2006/relationships/image" Target="../media/image17.png"/><Relationship Id="rId71" Type="http://schemas.openxmlformats.org/officeDocument/2006/relationships/image" Target="../media/image63.jpg"/><Relationship Id="rId2" Type="http://schemas.openxmlformats.org/officeDocument/2006/relationships/hyperlink" Target="http://www.tonsetelecom.com/" TargetMode="External"/><Relationship Id="rId16" Type="http://schemas.openxmlformats.org/officeDocument/2006/relationships/hyperlink" Target="http://bsnl.co.in/service/wimax/wimax_homepage.htm" TargetMode="External"/><Relationship Id="rId29" Type="http://schemas.openxmlformats.org/officeDocument/2006/relationships/image" Target="../media/image30.jpeg"/><Relationship Id="rId11" Type="http://schemas.openxmlformats.org/officeDocument/2006/relationships/chart" Target="../charts/chart1.xml"/><Relationship Id="rId24" Type="http://schemas.openxmlformats.org/officeDocument/2006/relationships/hyperlink" Target="#'Wireless Broadband'!A1107"/><Relationship Id="rId32" Type="http://schemas.openxmlformats.org/officeDocument/2006/relationships/image" Target="../media/image32.png"/><Relationship Id="rId37" Type="http://schemas.openxmlformats.org/officeDocument/2006/relationships/hyperlink" Target="http://www.tikona.in/index.php" TargetMode="External"/><Relationship Id="rId40" Type="http://schemas.openxmlformats.org/officeDocument/2006/relationships/image" Target="../media/image37.gif"/><Relationship Id="rId45" Type="http://schemas.openxmlformats.org/officeDocument/2006/relationships/chart" Target="../charts/chart2.xml"/><Relationship Id="rId53" Type="http://schemas.openxmlformats.org/officeDocument/2006/relationships/hyperlink" Target="#'Wireless Broadband'!A1141"/><Relationship Id="rId58" Type="http://schemas.openxmlformats.org/officeDocument/2006/relationships/image" Target="../media/image50.png"/><Relationship Id="rId66" Type="http://schemas.openxmlformats.org/officeDocument/2006/relationships/image" Target="../media/image58.jpeg"/><Relationship Id="rId5" Type="http://schemas.openxmlformats.org/officeDocument/2006/relationships/image" Target="../media/image16.jpeg"/><Relationship Id="rId15" Type="http://schemas.openxmlformats.org/officeDocument/2006/relationships/image" Target="../media/image22.jpeg"/><Relationship Id="rId23" Type="http://schemas.openxmlformats.org/officeDocument/2006/relationships/image" Target="../media/image27.png"/><Relationship Id="rId28" Type="http://schemas.openxmlformats.org/officeDocument/2006/relationships/hyperlink" Target="#'Wireless Broadband'!A1232"/><Relationship Id="rId36" Type="http://schemas.openxmlformats.org/officeDocument/2006/relationships/hyperlink" Target="#'Wireless Broadband'!A1"/><Relationship Id="rId49" Type="http://schemas.openxmlformats.org/officeDocument/2006/relationships/hyperlink" Target="#'Wireless Broadband'!A708"/><Relationship Id="rId57" Type="http://schemas.openxmlformats.org/officeDocument/2006/relationships/image" Target="../media/image49.png"/><Relationship Id="rId61" Type="http://schemas.openxmlformats.org/officeDocument/2006/relationships/image" Target="../media/image53.jpeg"/><Relationship Id="rId10" Type="http://schemas.openxmlformats.org/officeDocument/2006/relationships/hyperlink" Target="#'Wireless Broadband'!A8"/><Relationship Id="rId19" Type="http://schemas.openxmlformats.org/officeDocument/2006/relationships/hyperlink" Target="#'Wireless Broadband'!A1078"/><Relationship Id="rId31" Type="http://schemas.openxmlformats.org/officeDocument/2006/relationships/image" Target="../media/image31.png"/><Relationship Id="rId44" Type="http://schemas.openxmlformats.org/officeDocument/2006/relationships/image" Target="../media/image41.jpeg"/><Relationship Id="rId52" Type="http://schemas.openxmlformats.org/officeDocument/2006/relationships/image" Target="../media/image46.jpeg"/><Relationship Id="rId60" Type="http://schemas.openxmlformats.org/officeDocument/2006/relationships/image" Target="../media/image52.jpeg"/><Relationship Id="rId65" Type="http://schemas.openxmlformats.org/officeDocument/2006/relationships/image" Target="../media/image57.jpeg"/><Relationship Id="rId73" Type="http://schemas.openxmlformats.org/officeDocument/2006/relationships/image" Target="../media/image65.png"/><Relationship Id="rId4" Type="http://schemas.openxmlformats.org/officeDocument/2006/relationships/hyperlink" Target="#'Wireless Broadband'!A792"/><Relationship Id="rId9" Type="http://schemas.openxmlformats.org/officeDocument/2006/relationships/image" Target="../media/image19.gif"/><Relationship Id="rId14" Type="http://schemas.openxmlformats.org/officeDocument/2006/relationships/image" Target="../media/image21.png"/><Relationship Id="rId22" Type="http://schemas.openxmlformats.org/officeDocument/2006/relationships/image" Target="../media/image26.emf"/><Relationship Id="rId27" Type="http://schemas.openxmlformats.org/officeDocument/2006/relationships/image" Target="../media/image29.png"/><Relationship Id="rId30" Type="http://schemas.openxmlformats.org/officeDocument/2006/relationships/hyperlink" Target="#'Wireless Broadband'!A1379"/><Relationship Id="rId35" Type="http://schemas.openxmlformats.org/officeDocument/2006/relationships/image" Target="../media/image34.png"/><Relationship Id="rId43" Type="http://schemas.openxmlformats.org/officeDocument/2006/relationships/image" Target="../media/image40.jpeg"/><Relationship Id="rId48" Type="http://schemas.openxmlformats.org/officeDocument/2006/relationships/image" Target="../media/image44.jpeg"/><Relationship Id="rId56" Type="http://schemas.openxmlformats.org/officeDocument/2006/relationships/image" Target="../media/image48.emf"/><Relationship Id="rId64" Type="http://schemas.openxmlformats.org/officeDocument/2006/relationships/image" Target="../media/image56.jpeg"/><Relationship Id="rId69" Type="http://schemas.openxmlformats.org/officeDocument/2006/relationships/image" Target="../media/image61.jpeg"/><Relationship Id="rId8" Type="http://schemas.openxmlformats.org/officeDocument/2006/relationships/image" Target="../media/image18.png"/><Relationship Id="rId51" Type="http://schemas.openxmlformats.org/officeDocument/2006/relationships/image" Target="../media/image45.jpeg"/><Relationship Id="rId72" Type="http://schemas.openxmlformats.org/officeDocument/2006/relationships/image" Target="../media/image64.emf"/><Relationship Id="rId3" Type="http://schemas.openxmlformats.org/officeDocument/2006/relationships/image" Target="../media/image9.jpeg"/><Relationship Id="rId12" Type="http://schemas.openxmlformats.org/officeDocument/2006/relationships/hyperlink" Target="#'Wireless Broadband'!A755"/><Relationship Id="rId17" Type="http://schemas.openxmlformats.org/officeDocument/2006/relationships/hyperlink" Target="#'Wireless Broadband'!A969"/><Relationship Id="rId25" Type="http://schemas.openxmlformats.org/officeDocument/2006/relationships/image" Target="../media/image28.jpeg"/><Relationship Id="rId33" Type="http://schemas.openxmlformats.org/officeDocument/2006/relationships/image" Target="../media/image33.png"/><Relationship Id="rId38" Type="http://schemas.openxmlformats.org/officeDocument/2006/relationships/image" Target="../media/image35.png"/><Relationship Id="rId46" Type="http://schemas.openxmlformats.org/officeDocument/2006/relationships/image" Target="../media/image42.jpeg"/><Relationship Id="rId59" Type="http://schemas.openxmlformats.org/officeDocument/2006/relationships/image" Target="../media/image51.jpeg"/><Relationship Id="rId67" Type="http://schemas.openxmlformats.org/officeDocument/2006/relationships/image" Target="../media/image59.jpeg"/><Relationship Id="rId20" Type="http://schemas.openxmlformats.org/officeDocument/2006/relationships/image" Target="../media/image24.jpeg"/><Relationship Id="rId41" Type="http://schemas.openxmlformats.org/officeDocument/2006/relationships/image" Target="../media/image38.png"/><Relationship Id="rId54" Type="http://schemas.openxmlformats.org/officeDocument/2006/relationships/image" Target="../media/image47.jpeg"/><Relationship Id="rId62" Type="http://schemas.openxmlformats.org/officeDocument/2006/relationships/image" Target="../media/image54.jpeg"/><Relationship Id="rId70" Type="http://schemas.openxmlformats.org/officeDocument/2006/relationships/image" Target="../media/image62.jpg"/><Relationship Id="rId1" Type="http://schemas.openxmlformats.org/officeDocument/2006/relationships/hyperlink" Target="#TOC!A1"/><Relationship Id="rId6" Type="http://schemas.openxmlformats.org/officeDocument/2006/relationships/hyperlink" Target="#'Wireless Broadband'!A887"/></Relationships>
</file>

<file path=xl/drawings/_rels/drawing8.xml.rels><?xml version="1.0" encoding="UTF-8" standalone="yes"?>
<Relationships xmlns="http://schemas.openxmlformats.org/package/2006/relationships"><Relationship Id="rId8" Type="http://schemas.openxmlformats.org/officeDocument/2006/relationships/hyperlink" Target="#'Internet - Wired '!A589"/><Relationship Id="rId13" Type="http://schemas.openxmlformats.org/officeDocument/2006/relationships/image" Target="../media/image68.jpeg"/><Relationship Id="rId18" Type="http://schemas.openxmlformats.org/officeDocument/2006/relationships/chart" Target="../charts/chart9.xml"/><Relationship Id="rId3" Type="http://schemas.openxmlformats.org/officeDocument/2006/relationships/chart" Target="../charts/chart5.xml"/><Relationship Id="rId21" Type="http://schemas.openxmlformats.org/officeDocument/2006/relationships/chart" Target="../charts/chart10.xml"/><Relationship Id="rId7" Type="http://schemas.openxmlformats.org/officeDocument/2006/relationships/chart" Target="../charts/chart8.xml"/><Relationship Id="rId12" Type="http://schemas.openxmlformats.org/officeDocument/2006/relationships/hyperlink" Target="#'Internet - Wired'!A534"/><Relationship Id="rId17" Type="http://schemas.openxmlformats.org/officeDocument/2006/relationships/hyperlink" Target="#TOC!A1"/><Relationship Id="rId25" Type="http://schemas.openxmlformats.org/officeDocument/2006/relationships/hyperlink" Target="#Internet!A5"/><Relationship Id="rId2" Type="http://schemas.openxmlformats.org/officeDocument/2006/relationships/chart" Target="../charts/chart4.xml"/><Relationship Id="rId16" Type="http://schemas.openxmlformats.org/officeDocument/2006/relationships/image" Target="../media/image69.jpeg"/><Relationship Id="rId20" Type="http://schemas.openxmlformats.org/officeDocument/2006/relationships/image" Target="../media/image9.jpeg"/><Relationship Id="rId1" Type="http://schemas.openxmlformats.org/officeDocument/2006/relationships/chart" Target="../charts/chart3.xml"/><Relationship Id="rId6" Type="http://schemas.openxmlformats.org/officeDocument/2006/relationships/chart" Target="../charts/chart7.xml"/><Relationship Id="rId11" Type="http://schemas.openxmlformats.org/officeDocument/2006/relationships/image" Target="../media/image67.jpeg"/><Relationship Id="rId24"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hyperlink" Target="#'Internet - Wired '!A655"/><Relationship Id="rId23" Type="http://schemas.openxmlformats.org/officeDocument/2006/relationships/hyperlink" Target="#Internet!A15"/><Relationship Id="rId10" Type="http://schemas.openxmlformats.org/officeDocument/2006/relationships/hyperlink" Target="#'Internet - Wired '!A603"/><Relationship Id="rId19" Type="http://schemas.openxmlformats.org/officeDocument/2006/relationships/hyperlink" Target="http://www.tonsetelecom.com/" TargetMode="External"/><Relationship Id="rId4" Type="http://schemas.openxmlformats.org/officeDocument/2006/relationships/hyperlink" Target="#Internet!A1"/><Relationship Id="rId9" Type="http://schemas.openxmlformats.org/officeDocument/2006/relationships/image" Target="../media/image66.jpeg"/><Relationship Id="rId14" Type="http://schemas.openxmlformats.org/officeDocument/2006/relationships/hyperlink" Target="#'Internet - Wired '!A534"/><Relationship Id="rId22"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4</xdr:col>
      <xdr:colOff>619125</xdr:colOff>
      <xdr:row>20</xdr:row>
      <xdr:rowOff>47625</xdr:rowOff>
    </xdr:from>
    <xdr:to>
      <xdr:col>4</xdr:col>
      <xdr:colOff>1914525</xdr:colOff>
      <xdr:row>21</xdr:row>
      <xdr:rowOff>85725</xdr:rowOff>
    </xdr:to>
    <xdr:sp macro="" textlink="">
      <xdr:nvSpPr>
        <xdr:cNvPr id="3" name="Text Box 92">
          <a:hlinkClick xmlns:r="http://schemas.openxmlformats.org/officeDocument/2006/relationships" r:id="rId1" tooltip="Tonse Telecom Website"/>
        </xdr:cNvPr>
        <xdr:cNvSpPr txBox="1">
          <a:spLocks noChangeArrowheads="1"/>
        </xdr:cNvSpPr>
      </xdr:nvSpPr>
      <xdr:spPr bwMode="auto">
        <a:xfrm>
          <a:off x="4324350" y="4562475"/>
          <a:ext cx="1295400" cy="11430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900" b="0" i="0" u="sng" strike="noStrike">
              <a:solidFill>
                <a:srgbClr val="3366FF"/>
              </a:solidFill>
              <a:latin typeface="Arial"/>
              <a:cs typeface="Arial"/>
            </a:rPr>
            <a:t>www.tonsetelecom.com</a:t>
          </a:r>
        </a:p>
      </xdr:txBody>
    </xdr:sp>
    <xdr:clientData/>
  </xdr:twoCellAnchor>
  <xdr:twoCellAnchor>
    <xdr:from>
      <xdr:col>1</xdr:col>
      <xdr:colOff>38100</xdr:colOff>
      <xdr:row>15</xdr:row>
      <xdr:rowOff>47625</xdr:rowOff>
    </xdr:from>
    <xdr:to>
      <xdr:col>6</xdr:col>
      <xdr:colOff>1076325</xdr:colOff>
      <xdr:row>19</xdr:row>
      <xdr:rowOff>66675</xdr:rowOff>
    </xdr:to>
    <xdr:grpSp>
      <xdr:nvGrpSpPr>
        <xdr:cNvPr id="1026" name="Group 37"/>
        <xdr:cNvGrpSpPr>
          <a:grpSpLocks/>
        </xdr:cNvGrpSpPr>
      </xdr:nvGrpSpPr>
      <xdr:grpSpPr bwMode="auto">
        <a:xfrm>
          <a:off x="1409700" y="3143250"/>
          <a:ext cx="6629400" cy="742950"/>
          <a:chOff x="1409700" y="3619500"/>
          <a:chExt cx="6629101" cy="742950"/>
        </a:xfrm>
      </xdr:grpSpPr>
      <xdr:pic>
        <xdr:nvPicPr>
          <xdr:cNvPr id="1030" name="Picture 21" descr="network-hub-227552.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1" y="3629025"/>
            <a:ext cx="1168976"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31" name="Picture 20" descr="fibre.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09700" y="3676650"/>
            <a:ext cx="9064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32" name="Picture 24" descr="broadband.bmp"/>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10176" y="3619500"/>
            <a:ext cx="689239" cy="72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33" name="Picture 26" descr="ethernet.pn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67101" y="3648075"/>
            <a:ext cx="91614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34" name="Picture 27" descr="site-acquisition_10592218.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76750" y="3638550"/>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35" name="Picture 28" descr="USB.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867400" y="3629025"/>
            <a:ext cx="701246"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36" name="Picture 30" descr="VSAT.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43775" y="3648075"/>
            <a:ext cx="695026"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37" name="Picture 29" descr="laptop_Vaio.jp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96050" y="3629025"/>
            <a:ext cx="84536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161924</xdr:colOff>
      <xdr:row>4</xdr:row>
      <xdr:rowOff>161925</xdr:rowOff>
    </xdr:from>
    <xdr:to>
      <xdr:col>2</xdr:col>
      <xdr:colOff>940173</xdr:colOff>
      <xdr:row>7</xdr:row>
      <xdr:rowOff>0</xdr:rowOff>
    </xdr:to>
    <xdr:pic>
      <xdr:nvPicPr>
        <xdr:cNvPr id="1027" name="Picture 39" descr="tonse telecom Logo small.jpg">
          <a:hlinkClick xmlns:r="http://schemas.openxmlformats.org/officeDocument/2006/relationships" r:id="rId1"/>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33524" y="914400"/>
          <a:ext cx="1597399"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xdr:row>
      <xdr:rowOff>0</xdr:rowOff>
    </xdr:from>
    <xdr:to>
      <xdr:col>7</xdr:col>
      <xdr:colOff>0</xdr:colOff>
      <xdr:row>2</xdr:row>
      <xdr:rowOff>200025</xdr:rowOff>
    </xdr:to>
    <xdr:sp macro="" textlink="">
      <xdr:nvSpPr>
        <xdr:cNvPr id="43" name="Rounded Rectangle 42"/>
        <xdr:cNvSpPr/>
      </xdr:nvSpPr>
      <xdr:spPr>
        <a:xfrm>
          <a:off x="1381125" y="161925"/>
          <a:ext cx="6705600" cy="381000"/>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marL="0" marR="0" indent="0" algn="ctr" defTabSz="914400" rtl="1" eaLnBrk="1" fontAlgn="auto" latinLnBrk="0" hangingPunct="1">
            <a:lnSpc>
              <a:spcPct val="100000"/>
            </a:lnSpc>
            <a:spcBef>
              <a:spcPts val="0"/>
            </a:spcBef>
            <a:spcAft>
              <a:spcPts val="0"/>
            </a:spcAft>
            <a:buClrTx/>
            <a:buSzTx/>
            <a:buFontTx/>
            <a:buNone/>
            <a:tabLst/>
            <a:defRPr/>
          </a:pPr>
          <a:r>
            <a:rPr lang="en-US" sz="1600" b="1" i="0">
              <a:solidFill>
                <a:schemeClr val="lt1"/>
              </a:solidFill>
              <a:latin typeface="+mn-lt"/>
              <a:ea typeface="+mn-ea"/>
              <a:cs typeface="+mn-cs"/>
            </a:rPr>
            <a:t> </a:t>
          </a:r>
          <a:r>
            <a:rPr kumimoji="0" lang="en-US" sz="1600" b="1" i="0" u="none" strike="noStrike" kern="0" cap="none" spc="0" normalizeH="0" baseline="0" noProof="0">
              <a:ln>
                <a:noFill/>
              </a:ln>
              <a:solidFill>
                <a:prstClr val="white"/>
              </a:solidFill>
              <a:effectLst/>
              <a:uLnTx/>
              <a:uFillTx/>
              <a:latin typeface="+mn-lt"/>
              <a:ea typeface="+mn-ea"/>
              <a:cs typeface="+mn-cs"/>
            </a:rPr>
            <a:t>Mobile </a:t>
          </a:r>
          <a:r>
            <a:rPr lang="en-US" sz="1600" b="1" i="0">
              <a:solidFill>
                <a:schemeClr val="lt1"/>
              </a:solidFill>
              <a:latin typeface="+mn-lt"/>
              <a:ea typeface="+mn-ea"/>
              <a:cs typeface="+mn-cs"/>
            </a:rPr>
            <a:t>Broadband</a:t>
          </a:r>
          <a:r>
            <a:rPr lang="en-US" sz="1600" b="1" i="0" baseline="0">
              <a:solidFill>
                <a:schemeClr val="lt1"/>
              </a:solidFill>
              <a:latin typeface="+mn-lt"/>
              <a:ea typeface="+mn-ea"/>
              <a:cs typeface="+mn-cs"/>
            </a:rPr>
            <a:t> </a:t>
          </a:r>
          <a:r>
            <a:rPr lang="en-US" sz="1600" b="1" i="0">
              <a:solidFill>
                <a:schemeClr val="lt1"/>
              </a:solidFill>
              <a:latin typeface="+mn-lt"/>
              <a:ea typeface="+mn-ea"/>
              <a:cs typeface="+mn-cs"/>
            </a:rPr>
            <a:t>Intelligence:</a:t>
          </a:r>
          <a:r>
            <a:rPr lang="en-US" sz="1600" b="1" i="0" baseline="0">
              <a:solidFill>
                <a:schemeClr val="lt1"/>
              </a:solidFill>
              <a:latin typeface="+mn-lt"/>
              <a:ea typeface="+mn-ea"/>
              <a:cs typeface="+mn-cs"/>
            </a:rPr>
            <a:t> </a:t>
          </a:r>
          <a:r>
            <a:rPr lang="en-US" sz="1600" b="1" i="0">
              <a:solidFill>
                <a:schemeClr val="lt1"/>
              </a:solidFill>
              <a:latin typeface="+mn-lt"/>
              <a:ea typeface="+mn-ea"/>
              <a:cs typeface="+mn-cs"/>
            </a:rPr>
            <a:t> August</a:t>
          </a:r>
          <a:r>
            <a:rPr lang="en-US" sz="1600" b="1" i="0" baseline="0">
              <a:solidFill>
                <a:schemeClr val="lt1"/>
              </a:solidFill>
              <a:latin typeface="+mn-lt"/>
              <a:ea typeface="+mn-ea"/>
              <a:cs typeface="+mn-cs"/>
            </a:rPr>
            <a:t> </a:t>
          </a:r>
          <a:r>
            <a:rPr lang="en-US" sz="1600" b="1" i="0">
              <a:solidFill>
                <a:schemeClr val="lt1"/>
              </a:solidFill>
              <a:latin typeface="+mn-lt"/>
              <a:ea typeface="+mn-ea"/>
              <a:cs typeface="+mn-cs"/>
            </a:rPr>
            <a:t>2014</a:t>
          </a:r>
        </a:p>
      </xdr:txBody>
    </xdr:sp>
    <xdr:clientData/>
  </xdr:twoCellAnchor>
  <xdr:twoCellAnchor editAs="oneCell">
    <xdr:from>
      <xdr:col>6</xdr:col>
      <xdr:colOff>0</xdr:colOff>
      <xdr:row>8</xdr:row>
      <xdr:rowOff>0</xdr:rowOff>
    </xdr:from>
    <xdr:to>
      <xdr:col>6</xdr:col>
      <xdr:colOff>1009650</xdr:colOff>
      <xdr:row>10</xdr:row>
      <xdr:rowOff>104775</xdr:rowOff>
    </xdr:to>
    <xdr:pic>
      <xdr:nvPicPr>
        <xdr:cNvPr id="14" name="Picture 13">
          <a:hlinkClick xmlns:r="http://schemas.openxmlformats.org/officeDocument/2006/relationships" r:id="rId11"/>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962775" y="1524000"/>
          <a:ext cx="1009650" cy="50482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0.23702</cdr:x>
      <cdr:y>0.01082</cdr:y>
    </cdr:from>
    <cdr:to>
      <cdr:x>0.78254</cdr:x>
      <cdr:y>0.06926</cdr:y>
    </cdr:to>
    <cdr:sp macro="" textlink="">
      <cdr:nvSpPr>
        <cdr:cNvPr id="3" name="Rectangle 2"/>
        <cdr:cNvSpPr/>
      </cdr:nvSpPr>
      <cdr:spPr>
        <a:xfrm xmlns:a="http://schemas.openxmlformats.org/drawingml/2006/main">
          <a:off x="1259761" y="47624"/>
          <a:ext cx="2899411" cy="257175"/>
        </a:xfrm>
        <a:prstGeom xmlns:a="http://schemas.openxmlformats.org/drawingml/2006/main" prst="rect">
          <a:avLst/>
        </a:prstGeom>
        <a:noFill xmlns:a="http://schemas.openxmlformats.org/drawingml/2006/main"/>
        <a:ln xmlns:a="http://schemas.openxmlformats.org/drawingml/2006/main" w="3175"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100" b="1">
              <a:solidFill>
                <a:sysClr val="windowText" lastClr="000000"/>
              </a:solidFill>
              <a:latin typeface="Arial" pitchFamily="34" charset="0"/>
              <a:cs typeface="Arial" pitchFamily="34" charset="0"/>
            </a:rPr>
            <a:t>Top 10 ISP's Market Share - Sept</a:t>
          </a:r>
          <a:r>
            <a:rPr lang="en-US" sz="1100" b="1" baseline="0">
              <a:solidFill>
                <a:sysClr val="windowText" lastClr="000000"/>
              </a:solidFill>
              <a:latin typeface="Arial" pitchFamily="34" charset="0"/>
              <a:cs typeface="Arial" pitchFamily="34" charset="0"/>
            </a:rPr>
            <a:t> '1</a:t>
          </a:r>
          <a:r>
            <a:rPr lang="en-US" sz="1100" b="1">
              <a:solidFill>
                <a:sysClr val="windowText" lastClr="000000"/>
              </a:solidFill>
              <a:latin typeface="Arial" pitchFamily="34" charset="0"/>
              <a:cs typeface="Arial" pitchFamily="34" charset="0"/>
            </a:rPr>
            <a:t>3</a:t>
          </a:r>
        </a:p>
        <a:p xmlns:a="http://schemas.openxmlformats.org/drawingml/2006/main">
          <a:pPr algn="ctr"/>
          <a:endParaRPr lang="en-US" sz="1100" b="1">
            <a:solidFill>
              <a:sysClr val="windowText" lastClr="000000"/>
            </a:solidFill>
            <a:latin typeface="Arial" pitchFamily="34" charset="0"/>
            <a:cs typeface="Arial" pitchFamily="34" charset="0"/>
          </a:endParaRPr>
        </a:p>
      </cdr:txBody>
    </cdr:sp>
  </cdr:relSizeAnchor>
  <cdr:relSizeAnchor xmlns:cdr="http://schemas.openxmlformats.org/drawingml/2006/chartDrawing">
    <cdr:from>
      <cdr:x>0</cdr:x>
      <cdr:y>0.93429</cdr:y>
    </cdr:from>
    <cdr:to>
      <cdr:x>0.26136</cdr:x>
      <cdr:y>0.99143</cdr:y>
    </cdr:to>
    <cdr:sp macro="" textlink="">
      <cdr:nvSpPr>
        <cdr:cNvPr id="4" name="Rectangle 3"/>
        <cdr:cNvSpPr/>
      </cdr:nvSpPr>
      <cdr:spPr>
        <a:xfrm xmlns:a="http://schemas.openxmlformats.org/drawingml/2006/main">
          <a:off x="0" y="3114676"/>
          <a:ext cx="1533526" cy="190499"/>
        </a:xfrm>
        <a:prstGeom xmlns:a="http://schemas.openxmlformats.org/drawingml/2006/main" prst="rect">
          <a:avLst/>
        </a:prstGeom>
        <a:noFill xmlns:a="http://schemas.openxmlformats.org/drawingml/2006/main"/>
        <a:ln xmlns:a="http://schemas.openxmlformats.org/drawingml/2006/main" w="9525" cap="flat" cmpd="sng" algn="ctr">
          <a:noFill/>
          <a:prstDash val="solid"/>
        </a:ln>
        <a:effectLst xmlns:a="http://schemas.openxmlformats.org/drawingml/2006/main">
          <a:outerShdw blurRad="40000" dist="20000" dir="5400000" rotWithShape="0">
            <a:srgbClr val="000000">
              <a:alpha val="38000"/>
            </a:srgbClr>
          </a:outerShdw>
        </a:effectLst>
      </cdr:spPr>
      <cdr:style>
        <a:lnRef xmlns:a="http://schemas.openxmlformats.org/drawingml/2006/main" idx="1">
          <a:schemeClr val="accent5"/>
        </a:lnRef>
        <a:fillRef xmlns:a="http://schemas.openxmlformats.org/drawingml/2006/main" idx="2">
          <a:schemeClr val="accent5"/>
        </a:fillRef>
        <a:effectRef xmlns:a="http://schemas.openxmlformats.org/drawingml/2006/main" idx="1">
          <a:schemeClr val="accent5"/>
        </a:effectRef>
        <a:fontRef xmlns:a="http://schemas.openxmlformats.org/drawingml/2006/main" idx="minor">
          <a:schemeClr val="dk1"/>
        </a:fontRef>
      </cdr:style>
      <cdr:txBody>
        <a:bodyPr xmlns:a="http://schemas.openxmlformats.org/drawingml/2006/main"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i="1">
              <a:solidFill>
                <a:srgbClr val="FF0000"/>
              </a:solidFill>
            </a:rPr>
            <a:t>Compiled</a:t>
          </a:r>
          <a:r>
            <a:rPr lang="en-US" sz="800" b="1" i="1" baseline="0">
              <a:solidFill>
                <a:srgbClr val="FF0000"/>
              </a:solidFill>
            </a:rPr>
            <a:t> by Tonse Telecom</a:t>
          </a:r>
          <a:endParaRPr lang="en-US" sz="800" b="1" i="1"/>
        </a:p>
      </cdr:txBody>
    </cdr:sp>
  </cdr:relSizeAnchor>
  <cdr:relSizeAnchor xmlns:cdr="http://schemas.openxmlformats.org/drawingml/2006/chartDrawing">
    <cdr:from>
      <cdr:x>0.79388</cdr:x>
      <cdr:y>0.0964</cdr:y>
    </cdr:from>
    <cdr:to>
      <cdr:x>0.97705</cdr:x>
      <cdr:y>0.17811</cdr:y>
    </cdr:to>
    <cdr:sp macro="" textlink="">
      <cdr:nvSpPr>
        <cdr:cNvPr id="5" name="Rectangle 4"/>
        <cdr:cNvSpPr/>
      </cdr:nvSpPr>
      <cdr:spPr>
        <a:xfrm xmlns:a="http://schemas.openxmlformats.org/drawingml/2006/main">
          <a:off x="4378252" y="446238"/>
          <a:ext cx="1010178" cy="378248"/>
        </a:xfrm>
        <a:prstGeom xmlns:a="http://schemas.openxmlformats.org/drawingml/2006/main" prst="rect">
          <a:avLst/>
        </a:prstGeom>
        <a:noFill xmlns:a="http://schemas.openxmlformats.org/drawingml/2006/main"/>
        <a:ln xmlns:a="http://schemas.openxmlformats.org/drawingml/2006/main" w="9525" cap="flat" cmpd="sng" algn="ctr">
          <a:solidFill>
            <a:srgbClr val="FF0000"/>
          </a:solidFill>
          <a:prstDash val="solid"/>
        </a:ln>
        <a:effectLst xmlns:a="http://schemas.openxmlformats.org/drawingml/2006/main">
          <a:outerShdw blurRad="40000" dist="20000" dir="5400000" rotWithShape="0">
            <a:srgbClr val="000000">
              <a:alpha val="38000"/>
            </a:srgbClr>
          </a:outerShdw>
        </a:effectLst>
      </cdr:spPr>
      <cdr:style>
        <a:lnRef xmlns:a="http://schemas.openxmlformats.org/drawingml/2006/main" idx="1">
          <a:schemeClr val="accent5"/>
        </a:lnRef>
        <a:fillRef xmlns:a="http://schemas.openxmlformats.org/drawingml/2006/main" idx="2">
          <a:schemeClr val="accent5"/>
        </a:fillRef>
        <a:effectRef xmlns:a="http://schemas.openxmlformats.org/drawingml/2006/main" idx="1">
          <a:schemeClr val="accent5"/>
        </a:effectRef>
        <a:fontRef xmlns:a="http://schemas.openxmlformats.org/drawingml/2006/main" idx="minor">
          <a:schemeClr val="dk1"/>
        </a:fontRef>
      </cdr:style>
      <cdr:txBody>
        <a:bodyPr xmlns:a="http://schemas.openxmlformats.org/drawingml/2006/main"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US" sz="800" b="1">
              <a:solidFill>
                <a:schemeClr val="tx1"/>
              </a:solidFill>
            </a:rPr>
            <a:t>Total of top 10 ISP's  </a:t>
          </a:r>
          <a:r>
            <a:rPr lang="en-US" sz="800" b="1" baseline="0">
              <a:solidFill>
                <a:schemeClr val="tx1"/>
              </a:solidFill>
            </a:rPr>
            <a:t> 20.92</a:t>
          </a:r>
          <a:r>
            <a:rPr lang="en-US" sz="800" b="1">
              <a:solidFill>
                <a:schemeClr val="tx1"/>
              </a:solidFill>
            </a:rPr>
            <a:t> Mn</a:t>
          </a:r>
        </a:p>
      </cdr:txBody>
    </cdr:sp>
  </cdr:relSizeAnchor>
  <cdr:relSizeAnchor xmlns:cdr="http://schemas.openxmlformats.org/drawingml/2006/chartDrawing">
    <cdr:from>
      <cdr:x>0.78233</cdr:x>
      <cdr:y>0.07305</cdr:y>
    </cdr:from>
    <cdr:to>
      <cdr:x>0.81368</cdr:x>
      <cdr:y>0.11002</cdr:y>
    </cdr:to>
    <cdr:sp macro="" textlink="">
      <cdr:nvSpPr>
        <cdr:cNvPr id="6" name="7-Point Star 5"/>
        <cdr:cNvSpPr/>
      </cdr:nvSpPr>
      <cdr:spPr>
        <a:xfrm xmlns:a="http://schemas.openxmlformats.org/drawingml/2006/main">
          <a:off x="4314554" y="338147"/>
          <a:ext cx="172894" cy="171140"/>
        </a:xfrm>
        <a:prstGeom xmlns:a="http://schemas.openxmlformats.org/drawingml/2006/main" prst="star7">
          <a:avLst/>
        </a:prstGeom>
      </cdr:spPr>
      <cdr:style>
        <a:lnRef xmlns:a="http://schemas.openxmlformats.org/drawingml/2006/main" idx="1">
          <a:schemeClr val="accent2"/>
        </a:lnRef>
        <a:fillRef xmlns:a="http://schemas.openxmlformats.org/drawingml/2006/main" idx="3">
          <a:schemeClr val="accent2"/>
        </a:fillRef>
        <a:effectRef xmlns:a="http://schemas.openxmlformats.org/drawingml/2006/main" idx="2">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1.xml><?xml version="1.0" encoding="utf-8"?>
<c:userShapes xmlns:c="http://schemas.openxmlformats.org/drawingml/2006/chart">
  <cdr:relSizeAnchor xmlns:cdr="http://schemas.openxmlformats.org/drawingml/2006/chartDrawing">
    <cdr:from>
      <cdr:x>0.03894</cdr:x>
      <cdr:y>0.20779</cdr:y>
    </cdr:from>
    <cdr:to>
      <cdr:x>0.08175</cdr:x>
      <cdr:y>0.71979</cdr:y>
    </cdr:to>
    <cdr:sp macro="" textlink="">
      <cdr:nvSpPr>
        <cdr:cNvPr id="2" name="Rectangle 1"/>
        <cdr:cNvSpPr/>
      </cdr:nvSpPr>
      <cdr:spPr>
        <a:xfrm xmlns:a="http://schemas.openxmlformats.org/drawingml/2006/main" rot="16200000">
          <a:off x="-357282" y="1220971"/>
          <a:ext cx="1502056" cy="279317"/>
        </a:xfrm>
        <a:prstGeom xmlns:a="http://schemas.openxmlformats.org/drawingml/2006/main" prst="rect">
          <a:avLst/>
        </a:prstGeom>
        <a:noFill xmlns:a="http://schemas.openxmlformats.org/drawingml/2006/main"/>
        <a:ln xmlns:a="http://schemas.openxmlformats.org/drawingml/2006/main" w="3175"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000" b="1">
              <a:solidFill>
                <a:sysClr val="windowText" lastClr="000000"/>
              </a:solidFill>
              <a:latin typeface="+mn-lt"/>
              <a:cs typeface="Arial" pitchFamily="34" charset="0"/>
            </a:rPr>
            <a:t>Subscriber in million</a:t>
          </a:r>
        </a:p>
      </cdr:txBody>
    </cdr:sp>
  </cdr:relSizeAnchor>
  <cdr:relSizeAnchor xmlns:cdr="http://schemas.openxmlformats.org/drawingml/2006/chartDrawing">
    <cdr:from>
      <cdr:x>0.18865</cdr:x>
      <cdr:y>0.01668</cdr:y>
    </cdr:from>
    <cdr:to>
      <cdr:x>0.77276</cdr:x>
      <cdr:y>0.1586</cdr:y>
    </cdr:to>
    <cdr:sp macro="" textlink="">
      <cdr:nvSpPr>
        <cdr:cNvPr id="4" name="Rectangle 2"/>
        <cdr:cNvSpPr/>
      </cdr:nvSpPr>
      <cdr:spPr>
        <a:xfrm xmlns:a="http://schemas.openxmlformats.org/drawingml/2006/main">
          <a:off x="1236287" y="48934"/>
          <a:ext cx="3827790" cy="416351"/>
        </a:xfrm>
        <a:prstGeom xmlns:a="http://schemas.openxmlformats.org/drawingml/2006/main" prst="rect">
          <a:avLst/>
        </a:prstGeom>
        <a:noFill xmlns:a="http://schemas.openxmlformats.org/drawingml/2006/main"/>
        <a:ln xmlns:a="http://schemas.openxmlformats.org/drawingml/2006/main" w="3175"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100" b="1">
              <a:solidFill>
                <a:sysClr val="windowText" lastClr="000000"/>
              </a:solidFill>
              <a:latin typeface="Arial" pitchFamily="34" charset="0"/>
              <a:cs typeface="Arial" pitchFamily="34" charset="0"/>
            </a:rPr>
            <a:t>India Internet Subscribers in Millions &amp; QoQ Growth %</a:t>
          </a:r>
        </a:p>
        <a:p xmlns:a="http://schemas.openxmlformats.org/drawingml/2006/main">
          <a:pPr algn="ctr"/>
          <a:r>
            <a:rPr lang="en-US" sz="1050" b="1">
              <a:solidFill>
                <a:sysClr val="windowText" lastClr="000000"/>
              </a:solidFill>
              <a:latin typeface="Arial" pitchFamily="34" charset="0"/>
              <a:cs typeface="Arial" pitchFamily="34" charset="0"/>
            </a:rPr>
            <a:t>(Sept</a:t>
          </a:r>
          <a:r>
            <a:rPr lang="en-US" sz="1050" b="1" baseline="0">
              <a:solidFill>
                <a:sysClr val="windowText" lastClr="000000"/>
              </a:solidFill>
              <a:latin typeface="Arial" pitchFamily="34" charset="0"/>
              <a:cs typeface="Arial" pitchFamily="34" charset="0"/>
            </a:rPr>
            <a:t> </a:t>
          </a:r>
          <a:r>
            <a:rPr lang="en-US" sz="1050" b="1">
              <a:solidFill>
                <a:sysClr val="windowText" lastClr="000000"/>
              </a:solidFill>
              <a:latin typeface="Arial" pitchFamily="34" charset="0"/>
              <a:cs typeface="Arial" pitchFamily="34" charset="0"/>
            </a:rPr>
            <a:t>'12-</a:t>
          </a:r>
          <a:r>
            <a:rPr lang="en-US" sz="1050" b="1" baseline="0">
              <a:solidFill>
                <a:sysClr val="windowText" lastClr="000000"/>
              </a:solidFill>
              <a:latin typeface="Arial" pitchFamily="34" charset="0"/>
              <a:cs typeface="Arial" pitchFamily="34" charset="0"/>
            </a:rPr>
            <a:t> Sept </a:t>
          </a:r>
          <a:r>
            <a:rPr lang="en-US" sz="1050" b="1">
              <a:solidFill>
                <a:sysClr val="windowText" lastClr="000000"/>
              </a:solidFill>
              <a:latin typeface="Arial" pitchFamily="34" charset="0"/>
              <a:cs typeface="Arial" pitchFamily="34" charset="0"/>
            </a:rPr>
            <a:t>'13)</a:t>
          </a:r>
          <a:endParaRPr lang="en-US" sz="1100" b="1">
            <a:solidFill>
              <a:sysClr val="windowText" lastClr="000000"/>
            </a:solidFill>
            <a:latin typeface="Arial" pitchFamily="34" charset="0"/>
            <a:cs typeface="Arial" pitchFamily="34" charset="0"/>
          </a:endParaRPr>
        </a:p>
        <a:p xmlns:a="http://schemas.openxmlformats.org/drawingml/2006/main">
          <a:pPr algn="ctr"/>
          <a:endParaRPr lang="en-US" sz="1100" b="1">
            <a:solidFill>
              <a:sysClr val="windowText" lastClr="000000"/>
            </a:solidFill>
            <a:latin typeface="Arial" pitchFamily="34" charset="0"/>
            <a:cs typeface="Arial" pitchFamily="34" charset="0"/>
          </a:endParaRPr>
        </a:p>
      </cdr:txBody>
    </cdr:sp>
  </cdr:relSizeAnchor>
  <cdr:relSizeAnchor xmlns:cdr="http://schemas.openxmlformats.org/drawingml/2006/chartDrawing">
    <cdr:from>
      <cdr:x>0.00715</cdr:x>
      <cdr:y>0.93403</cdr:y>
    </cdr:from>
    <cdr:to>
      <cdr:x>0.21811</cdr:x>
      <cdr:y>1</cdr:y>
    </cdr:to>
    <cdr:sp macro="" textlink="">
      <cdr:nvSpPr>
        <cdr:cNvPr id="5" name="Rectangle 4"/>
        <cdr:cNvSpPr/>
      </cdr:nvSpPr>
      <cdr:spPr>
        <a:xfrm xmlns:a="http://schemas.openxmlformats.org/drawingml/2006/main">
          <a:off x="47625" y="2590800"/>
          <a:ext cx="1404577" cy="180974"/>
        </a:xfrm>
        <a:prstGeom xmlns:a="http://schemas.openxmlformats.org/drawingml/2006/main" prst="rect">
          <a:avLst/>
        </a:prstGeom>
        <a:noFill xmlns:a="http://schemas.openxmlformats.org/drawingml/2006/main"/>
        <a:ln xmlns:a="http://schemas.openxmlformats.org/drawingml/2006/main" w="9525" cap="flat" cmpd="sng" algn="ctr">
          <a:noFill/>
          <a:prstDash val="solid"/>
        </a:ln>
        <a:effectLst xmlns:a="http://schemas.openxmlformats.org/drawingml/2006/main">
          <a:outerShdw blurRad="40000" dist="20000" dir="5400000" rotWithShape="0">
            <a:srgbClr val="000000">
              <a:alpha val="38000"/>
            </a:srgbClr>
          </a:outerShdw>
        </a:effectLst>
      </cdr:spPr>
      <cdr:style>
        <a:lnRef xmlns:a="http://schemas.openxmlformats.org/drawingml/2006/main" idx="1">
          <a:schemeClr val="accent5"/>
        </a:lnRef>
        <a:fillRef xmlns:a="http://schemas.openxmlformats.org/drawingml/2006/main" idx="2">
          <a:schemeClr val="accent5"/>
        </a:fillRef>
        <a:effectRef xmlns:a="http://schemas.openxmlformats.org/drawingml/2006/main" idx="1">
          <a:schemeClr val="accent5"/>
        </a:effectRef>
        <a:fontRef xmlns:a="http://schemas.openxmlformats.org/drawingml/2006/main" idx="minor">
          <a:schemeClr val="dk1"/>
        </a:fontRef>
      </cdr:style>
      <cdr:txBody>
        <a:bodyPr xmlns:a="http://schemas.openxmlformats.org/drawingml/2006/main"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i="1">
              <a:solidFill>
                <a:srgbClr val="FF0000"/>
              </a:solidFill>
            </a:rPr>
            <a:t>Compiled</a:t>
          </a:r>
          <a:r>
            <a:rPr lang="en-US" sz="800" b="1" i="1" baseline="0">
              <a:solidFill>
                <a:srgbClr val="FF0000"/>
              </a:solidFill>
            </a:rPr>
            <a:t> by Tonse Telecom</a:t>
          </a:r>
          <a:endParaRPr lang="en-US" sz="800" b="1" i="1"/>
        </a:p>
      </cdr:txBody>
    </cdr:sp>
  </cdr:relSizeAnchor>
</c:userShapes>
</file>

<file path=xl/drawings/drawing12.xml><?xml version="1.0" encoding="utf-8"?>
<c:userShapes xmlns:c="http://schemas.openxmlformats.org/drawingml/2006/chart">
  <cdr:relSizeAnchor xmlns:cdr="http://schemas.openxmlformats.org/drawingml/2006/chartDrawing">
    <cdr:from>
      <cdr:x>0.11712</cdr:x>
      <cdr:y>0.01429</cdr:y>
    </cdr:from>
    <cdr:to>
      <cdr:x>0.90294</cdr:x>
      <cdr:y>0.14051</cdr:y>
    </cdr:to>
    <cdr:sp macro="" textlink="">
      <cdr:nvSpPr>
        <cdr:cNvPr id="4" name="Rectangle 2"/>
        <cdr:cNvSpPr/>
      </cdr:nvSpPr>
      <cdr:spPr>
        <a:xfrm xmlns:a="http://schemas.openxmlformats.org/drawingml/2006/main">
          <a:off x="619125" y="47625"/>
          <a:ext cx="4154130" cy="420786"/>
        </a:xfrm>
        <a:prstGeom xmlns:a="http://schemas.openxmlformats.org/drawingml/2006/main" prst="rect">
          <a:avLst/>
        </a:prstGeom>
        <a:noFill xmlns:a="http://schemas.openxmlformats.org/drawingml/2006/main"/>
        <a:ln xmlns:a="http://schemas.openxmlformats.org/drawingml/2006/main" w="3175"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100" b="1">
              <a:solidFill>
                <a:sysClr val="windowText" lastClr="000000"/>
              </a:solidFill>
              <a:latin typeface="Arial" pitchFamily="34" charset="0"/>
              <a:cs typeface="Arial" pitchFamily="34" charset="0"/>
            </a:rPr>
            <a:t>India Broadband Subscribers in million &amp; QoQ Growth %</a:t>
          </a:r>
        </a:p>
        <a:p xmlns:a="http://schemas.openxmlformats.org/drawingml/2006/main">
          <a:pPr algn="ctr"/>
          <a:r>
            <a:rPr lang="en-US" sz="1050" b="1">
              <a:solidFill>
                <a:sysClr val="windowText" lastClr="000000"/>
              </a:solidFill>
              <a:latin typeface="Arial" pitchFamily="34" charset="0"/>
              <a:cs typeface="Arial" pitchFamily="34" charset="0"/>
            </a:rPr>
            <a:t> (QoQ Dec</a:t>
          </a:r>
          <a:r>
            <a:rPr lang="en-US" sz="1050" b="1" baseline="0">
              <a:solidFill>
                <a:sysClr val="windowText" lastClr="000000"/>
              </a:solidFill>
              <a:latin typeface="Arial" pitchFamily="34" charset="0"/>
              <a:cs typeface="Arial" pitchFamily="34" charset="0"/>
            </a:rPr>
            <a:t> </a:t>
          </a:r>
          <a:r>
            <a:rPr lang="en-US" sz="1050" b="1">
              <a:solidFill>
                <a:sysClr val="windowText" lastClr="000000"/>
              </a:solidFill>
              <a:latin typeface="Arial" pitchFamily="34" charset="0"/>
              <a:cs typeface="Arial" pitchFamily="34" charset="0"/>
            </a:rPr>
            <a:t>'12</a:t>
          </a:r>
          <a:r>
            <a:rPr lang="en-US" sz="1050" b="1" baseline="0">
              <a:solidFill>
                <a:sysClr val="windowText" lastClr="000000"/>
              </a:solidFill>
              <a:latin typeface="Arial" pitchFamily="34" charset="0"/>
              <a:cs typeface="Arial" pitchFamily="34" charset="0"/>
            </a:rPr>
            <a:t> </a:t>
          </a:r>
          <a:r>
            <a:rPr lang="en-US" sz="1050" b="1">
              <a:solidFill>
                <a:sysClr val="windowText" lastClr="000000"/>
              </a:solidFill>
              <a:latin typeface="Arial" pitchFamily="34" charset="0"/>
              <a:cs typeface="Arial" pitchFamily="34" charset="0"/>
            </a:rPr>
            <a:t>-</a:t>
          </a:r>
          <a:r>
            <a:rPr lang="en-US" sz="1050" b="1" baseline="0">
              <a:solidFill>
                <a:sysClr val="windowText" lastClr="000000"/>
              </a:solidFill>
              <a:latin typeface="Arial" pitchFamily="34" charset="0"/>
              <a:cs typeface="Arial" pitchFamily="34" charset="0"/>
            </a:rPr>
            <a:t> Dec '13</a:t>
          </a:r>
          <a:r>
            <a:rPr lang="en-US" sz="1050" b="1">
              <a:solidFill>
                <a:sysClr val="windowText" lastClr="000000"/>
              </a:solidFill>
              <a:latin typeface="Arial" pitchFamily="34" charset="0"/>
              <a:cs typeface="Arial" pitchFamily="34" charset="0"/>
            </a:rPr>
            <a:t>)</a:t>
          </a:r>
        </a:p>
      </cdr:txBody>
    </cdr:sp>
  </cdr:relSizeAnchor>
  <cdr:relSizeAnchor xmlns:cdr="http://schemas.openxmlformats.org/drawingml/2006/chartDrawing">
    <cdr:from>
      <cdr:x>0.00419</cdr:x>
      <cdr:y>0.93403</cdr:y>
    </cdr:from>
    <cdr:to>
      <cdr:x>0.21014</cdr:x>
      <cdr:y>1</cdr:y>
    </cdr:to>
    <cdr:sp macro="" textlink="">
      <cdr:nvSpPr>
        <cdr:cNvPr id="5" name="Rectangle 4"/>
        <cdr:cNvSpPr/>
      </cdr:nvSpPr>
      <cdr:spPr>
        <a:xfrm xmlns:a="http://schemas.openxmlformats.org/drawingml/2006/main">
          <a:off x="28575" y="2619375"/>
          <a:ext cx="1404577" cy="180974"/>
        </a:xfrm>
        <a:prstGeom xmlns:a="http://schemas.openxmlformats.org/drawingml/2006/main" prst="rect">
          <a:avLst/>
        </a:prstGeom>
        <a:noFill xmlns:a="http://schemas.openxmlformats.org/drawingml/2006/main"/>
        <a:ln xmlns:a="http://schemas.openxmlformats.org/drawingml/2006/main" w="9525" cap="flat" cmpd="sng" algn="ctr">
          <a:noFill/>
          <a:prstDash val="solid"/>
        </a:ln>
        <a:effectLst xmlns:a="http://schemas.openxmlformats.org/drawingml/2006/main">
          <a:outerShdw blurRad="40000" dist="20000" dir="5400000" rotWithShape="0">
            <a:srgbClr val="000000">
              <a:alpha val="38000"/>
            </a:srgbClr>
          </a:outerShdw>
        </a:effectLst>
      </cdr:spPr>
      <cdr:style>
        <a:lnRef xmlns:a="http://schemas.openxmlformats.org/drawingml/2006/main" idx="1">
          <a:schemeClr val="accent5"/>
        </a:lnRef>
        <a:fillRef xmlns:a="http://schemas.openxmlformats.org/drawingml/2006/main" idx="2">
          <a:schemeClr val="accent5"/>
        </a:fillRef>
        <a:effectRef xmlns:a="http://schemas.openxmlformats.org/drawingml/2006/main" idx="1">
          <a:schemeClr val="accent5"/>
        </a:effectRef>
        <a:fontRef xmlns:a="http://schemas.openxmlformats.org/drawingml/2006/main" idx="minor">
          <a:schemeClr val="dk1"/>
        </a:fontRef>
      </cdr:style>
      <cdr:txBody>
        <a:bodyPr xmlns:a="http://schemas.openxmlformats.org/drawingml/2006/main"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800" b="1" i="1">
              <a:solidFill>
                <a:srgbClr val="FF0000"/>
              </a:solidFill>
            </a:rPr>
            <a:t>Compiled</a:t>
          </a:r>
          <a:r>
            <a:rPr lang="en-US" sz="800" b="1" i="1" baseline="0">
              <a:solidFill>
                <a:srgbClr val="FF0000"/>
              </a:solidFill>
            </a:rPr>
            <a:t> by Tonse Telecom</a:t>
          </a:r>
          <a:endParaRPr lang="en-US" sz="800" b="1" i="1"/>
        </a:p>
      </cdr:txBody>
    </cdr:sp>
  </cdr:relSizeAnchor>
</c:userShapes>
</file>

<file path=xl/drawings/drawing13.xml><?xml version="1.0" encoding="utf-8"?>
<c:userShapes xmlns:c="http://schemas.openxmlformats.org/drawingml/2006/chart">
  <cdr:relSizeAnchor xmlns:cdr="http://schemas.openxmlformats.org/drawingml/2006/chartDrawing">
    <cdr:from>
      <cdr:x>0</cdr:x>
      <cdr:y>0.95169</cdr:y>
    </cdr:from>
    <cdr:to>
      <cdr:x>0.24499</cdr:x>
      <cdr:y>0.98983</cdr:y>
    </cdr:to>
    <cdr:sp macro="" textlink="">
      <cdr:nvSpPr>
        <cdr:cNvPr id="3" name="Rectangle 2"/>
        <cdr:cNvSpPr/>
      </cdr:nvSpPr>
      <cdr:spPr>
        <a:xfrm xmlns:a="http://schemas.openxmlformats.org/drawingml/2006/main">
          <a:off x="0" y="3145492"/>
          <a:ext cx="1494304" cy="126066"/>
        </a:xfrm>
        <a:prstGeom xmlns:a="http://schemas.openxmlformats.org/drawingml/2006/main" prst="rect">
          <a:avLst/>
        </a:prstGeom>
        <a:noFill xmlns:a="http://schemas.openxmlformats.org/drawingml/2006/main"/>
        <a:ln xmlns:a="http://schemas.openxmlformats.org/drawingml/2006/main" w="9525" cap="flat" cmpd="sng" algn="ctr">
          <a:noFill/>
          <a:prstDash val="solid"/>
        </a:ln>
        <a:effectLst xmlns:a="http://schemas.openxmlformats.org/drawingml/2006/main">
          <a:outerShdw blurRad="40000" dist="20000" dir="5400000" rotWithShape="0">
            <a:srgbClr val="000000">
              <a:alpha val="38000"/>
            </a:srgbClr>
          </a:outerShdw>
        </a:effectLst>
      </cdr:spPr>
      <cdr:style>
        <a:lnRef xmlns:a="http://schemas.openxmlformats.org/drawingml/2006/main" idx="1">
          <a:schemeClr val="accent5"/>
        </a:lnRef>
        <a:fillRef xmlns:a="http://schemas.openxmlformats.org/drawingml/2006/main" idx="2">
          <a:schemeClr val="accent5"/>
        </a:fillRef>
        <a:effectRef xmlns:a="http://schemas.openxmlformats.org/drawingml/2006/main" idx="1">
          <a:schemeClr val="accent5"/>
        </a:effectRef>
        <a:fontRef xmlns:a="http://schemas.openxmlformats.org/drawingml/2006/main" idx="minor">
          <a:schemeClr val="dk1"/>
        </a:fontRef>
      </cdr:style>
      <cdr:txBody>
        <a:bodyPr xmlns:a="http://schemas.openxmlformats.org/drawingml/2006/main"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i="1">
              <a:solidFill>
                <a:srgbClr val="FF0000"/>
              </a:solidFill>
            </a:rPr>
            <a:t>Compiled</a:t>
          </a:r>
          <a:r>
            <a:rPr lang="en-US" sz="800" b="1" i="1" baseline="0">
              <a:solidFill>
                <a:srgbClr val="FF0000"/>
              </a:solidFill>
            </a:rPr>
            <a:t> by Tonse Telecom</a:t>
          </a:r>
          <a:endParaRPr lang="en-US" sz="800" b="1" i="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0.92578</cdr:y>
    </cdr:from>
    <cdr:to>
      <cdr:x>0.32313</cdr:x>
      <cdr:y>1</cdr:y>
    </cdr:to>
    <cdr:sp macro="" textlink="">
      <cdr:nvSpPr>
        <cdr:cNvPr id="3" name="TextBox 34"/>
        <cdr:cNvSpPr txBox="1"/>
      </cdr:nvSpPr>
      <cdr:spPr>
        <a:xfrm xmlns:a="http://schemas.openxmlformats.org/drawingml/2006/main">
          <a:off x="0" y="2619375"/>
          <a:ext cx="1683588" cy="20359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b="1" i="1">
              <a:solidFill>
                <a:srgbClr val="FF0000"/>
              </a:solidFill>
            </a:rPr>
            <a:t>Compiled By : Tonse Telecom</a:t>
          </a:r>
        </a:p>
      </cdr:txBody>
    </cdr:sp>
  </cdr:relSizeAnchor>
</c:userShapes>
</file>

<file path=xl/drawings/drawing15.xml><?xml version="1.0" encoding="utf-8"?>
<c:userShapes xmlns:c="http://schemas.openxmlformats.org/drawingml/2006/chart">
  <cdr:relSizeAnchor xmlns:cdr="http://schemas.openxmlformats.org/drawingml/2006/chartDrawing">
    <cdr:from>
      <cdr:x>0.11712</cdr:x>
      <cdr:y>0.01429</cdr:y>
    </cdr:from>
    <cdr:to>
      <cdr:x>0.90294</cdr:x>
      <cdr:y>0.14051</cdr:y>
    </cdr:to>
    <cdr:sp macro="" textlink="">
      <cdr:nvSpPr>
        <cdr:cNvPr id="4" name="Rectangle 2"/>
        <cdr:cNvSpPr/>
      </cdr:nvSpPr>
      <cdr:spPr>
        <a:xfrm xmlns:a="http://schemas.openxmlformats.org/drawingml/2006/main">
          <a:off x="619125" y="47625"/>
          <a:ext cx="4154130" cy="420786"/>
        </a:xfrm>
        <a:prstGeom xmlns:a="http://schemas.openxmlformats.org/drawingml/2006/main" prst="rect">
          <a:avLst/>
        </a:prstGeom>
        <a:noFill xmlns:a="http://schemas.openxmlformats.org/drawingml/2006/main"/>
        <a:ln xmlns:a="http://schemas.openxmlformats.org/drawingml/2006/main" w="3175"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100" b="1">
              <a:solidFill>
                <a:sysClr val="windowText" lastClr="000000"/>
              </a:solidFill>
              <a:latin typeface="Arial" pitchFamily="34" charset="0"/>
              <a:cs typeface="Arial" pitchFamily="34" charset="0"/>
            </a:rPr>
            <a:t>India Leased Line Subscribers &amp; QoQ Growth %</a:t>
          </a:r>
        </a:p>
        <a:p xmlns:a="http://schemas.openxmlformats.org/drawingml/2006/main">
          <a:pPr algn="ctr"/>
          <a:r>
            <a:rPr lang="en-US" sz="1050" b="1">
              <a:solidFill>
                <a:sysClr val="windowText" lastClr="000000"/>
              </a:solidFill>
              <a:latin typeface="Arial" pitchFamily="34" charset="0"/>
              <a:cs typeface="Arial" pitchFamily="34" charset="0"/>
            </a:rPr>
            <a:t> (QoQ </a:t>
          </a:r>
          <a:r>
            <a:rPr lang="en-US" sz="1100" b="1">
              <a:solidFill>
                <a:schemeClr val="tx1"/>
              </a:solidFill>
              <a:effectLst/>
              <a:latin typeface="Calibri"/>
              <a:ea typeface="+mn-ea"/>
              <a:cs typeface="+mn-cs"/>
            </a:rPr>
            <a:t>Mar'12</a:t>
          </a:r>
          <a:r>
            <a:rPr lang="en-US" sz="1100" b="1" baseline="0">
              <a:solidFill>
                <a:schemeClr val="tx1"/>
              </a:solidFill>
              <a:effectLst/>
              <a:latin typeface="Calibri"/>
              <a:ea typeface="+mn-ea"/>
              <a:cs typeface="+mn-cs"/>
            </a:rPr>
            <a:t> </a:t>
          </a:r>
          <a:r>
            <a:rPr lang="en-US" sz="1100" b="1">
              <a:solidFill>
                <a:schemeClr val="tx1"/>
              </a:solidFill>
              <a:effectLst/>
              <a:latin typeface="Calibri"/>
              <a:ea typeface="+mn-ea"/>
              <a:cs typeface="+mn-cs"/>
            </a:rPr>
            <a:t>-</a:t>
          </a:r>
          <a:r>
            <a:rPr lang="en-US" sz="1100" b="1" baseline="0">
              <a:solidFill>
                <a:schemeClr val="tx1"/>
              </a:solidFill>
              <a:effectLst/>
              <a:latin typeface="Calibri"/>
              <a:ea typeface="+mn-ea"/>
              <a:cs typeface="+mn-cs"/>
            </a:rPr>
            <a:t> Mar'13</a:t>
          </a:r>
          <a:r>
            <a:rPr lang="en-US" sz="1050" b="1">
              <a:solidFill>
                <a:schemeClr val="tx1"/>
              </a:solidFill>
              <a:latin typeface="Arial" pitchFamily="34" charset="0"/>
              <a:cs typeface="Arial" pitchFamily="34" charset="0"/>
            </a:rPr>
            <a:t>  </a:t>
          </a:r>
          <a:r>
            <a:rPr lang="en-US" sz="1050" b="1">
              <a:solidFill>
                <a:sysClr val="windowText" lastClr="000000"/>
              </a:solidFill>
              <a:latin typeface="Arial" pitchFamily="34" charset="0"/>
              <a:cs typeface="Arial" pitchFamily="34" charset="0"/>
            </a:rPr>
            <a:t>)</a:t>
          </a:r>
        </a:p>
      </cdr:txBody>
    </cdr:sp>
  </cdr:relSizeAnchor>
  <cdr:relSizeAnchor xmlns:cdr="http://schemas.openxmlformats.org/drawingml/2006/chartDrawing">
    <cdr:from>
      <cdr:x>0.00419</cdr:x>
      <cdr:y>0.91423</cdr:y>
    </cdr:from>
    <cdr:to>
      <cdr:x>0.21014</cdr:x>
      <cdr:y>0.9802</cdr:y>
    </cdr:to>
    <cdr:sp macro="" textlink="">
      <cdr:nvSpPr>
        <cdr:cNvPr id="5" name="Rectangle 4"/>
        <cdr:cNvSpPr/>
      </cdr:nvSpPr>
      <cdr:spPr>
        <a:xfrm xmlns:a="http://schemas.openxmlformats.org/drawingml/2006/main">
          <a:off x="28176" y="2638531"/>
          <a:ext cx="1384942" cy="190394"/>
        </a:xfrm>
        <a:prstGeom xmlns:a="http://schemas.openxmlformats.org/drawingml/2006/main" prst="rect">
          <a:avLst/>
        </a:prstGeom>
        <a:noFill xmlns:a="http://schemas.openxmlformats.org/drawingml/2006/main"/>
        <a:ln xmlns:a="http://schemas.openxmlformats.org/drawingml/2006/main" w="9525" cap="flat" cmpd="sng" algn="ctr">
          <a:noFill/>
          <a:prstDash val="solid"/>
        </a:ln>
        <a:effectLst xmlns:a="http://schemas.openxmlformats.org/drawingml/2006/main">
          <a:outerShdw blurRad="40000" dist="20000" dir="5400000" rotWithShape="0">
            <a:srgbClr val="000000">
              <a:alpha val="38000"/>
            </a:srgbClr>
          </a:outerShdw>
        </a:effectLst>
      </cdr:spPr>
      <cdr:style>
        <a:lnRef xmlns:a="http://schemas.openxmlformats.org/drawingml/2006/main" idx="1">
          <a:schemeClr val="accent5"/>
        </a:lnRef>
        <a:fillRef xmlns:a="http://schemas.openxmlformats.org/drawingml/2006/main" idx="2">
          <a:schemeClr val="accent5"/>
        </a:fillRef>
        <a:effectRef xmlns:a="http://schemas.openxmlformats.org/drawingml/2006/main" idx="1">
          <a:schemeClr val="accent5"/>
        </a:effectRef>
        <a:fontRef xmlns:a="http://schemas.openxmlformats.org/drawingml/2006/main" idx="minor">
          <a:schemeClr val="dk1"/>
        </a:fontRef>
      </cdr:style>
      <cdr:txBody>
        <a:bodyPr xmlns:a="http://schemas.openxmlformats.org/drawingml/2006/main"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800" b="1" i="1">
              <a:solidFill>
                <a:srgbClr val="FF0000"/>
              </a:solidFill>
            </a:rPr>
            <a:t>Compiled</a:t>
          </a:r>
          <a:r>
            <a:rPr lang="en-US" sz="800" b="1" i="1" baseline="0">
              <a:solidFill>
                <a:srgbClr val="FF0000"/>
              </a:solidFill>
            </a:rPr>
            <a:t> by Tonse Telecom</a:t>
          </a:r>
          <a:endParaRPr lang="en-US" sz="800" b="1" i="1"/>
        </a:p>
      </cdr:txBody>
    </cdr:sp>
  </cdr:relSizeAnchor>
</c:userShapes>
</file>

<file path=xl/drawings/drawing16.xml><?xml version="1.0" encoding="utf-8"?>
<c:userShapes xmlns:c="http://schemas.openxmlformats.org/drawingml/2006/chart">
  <cdr:relSizeAnchor xmlns:cdr="http://schemas.openxmlformats.org/drawingml/2006/chartDrawing">
    <cdr:from>
      <cdr:x>0.1037</cdr:x>
      <cdr:y>0.05504</cdr:y>
    </cdr:from>
    <cdr:to>
      <cdr:x>0.88507</cdr:x>
      <cdr:y>0.16563</cdr:y>
    </cdr:to>
    <cdr:sp macro="" textlink="">
      <cdr:nvSpPr>
        <cdr:cNvPr id="3" name="Rectangle 2"/>
        <cdr:cNvSpPr/>
      </cdr:nvSpPr>
      <cdr:spPr>
        <a:xfrm xmlns:a="http://schemas.openxmlformats.org/drawingml/2006/main">
          <a:off x="544246" y="227533"/>
          <a:ext cx="4100845" cy="457163"/>
        </a:xfrm>
        <a:prstGeom xmlns:a="http://schemas.openxmlformats.org/drawingml/2006/main" prst="rect">
          <a:avLst/>
        </a:prstGeom>
        <a:noFill xmlns:a="http://schemas.openxmlformats.org/drawingml/2006/main"/>
        <a:ln xmlns:a="http://schemas.openxmlformats.org/drawingml/2006/main" w="3175"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400" b="1">
              <a:solidFill>
                <a:sysClr val="windowText" lastClr="000000"/>
              </a:solidFill>
              <a:latin typeface="+mn-lt"/>
              <a:cs typeface="Arial" pitchFamily="34" charset="0"/>
            </a:rPr>
            <a:t>Broadband Access -Technologies &amp; Market Share- Sept'2013</a:t>
          </a:r>
        </a:p>
        <a:p xmlns:a="http://schemas.openxmlformats.org/drawingml/2006/main">
          <a:pPr algn="ctr"/>
          <a:endParaRPr lang="en-US" sz="1100" b="1">
            <a:solidFill>
              <a:sysClr val="windowText" lastClr="000000"/>
            </a:solidFill>
            <a:latin typeface="+mn-lt"/>
            <a:cs typeface="Arial" pitchFamily="34" charset="0"/>
          </a:endParaRPr>
        </a:p>
      </cdr:txBody>
    </cdr:sp>
  </cdr:relSizeAnchor>
  <cdr:relSizeAnchor xmlns:cdr="http://schemas.openxmlformats.org/drawingml/2006/chartDrawing">
    <cdr:from>
      <cdr:x>0</cdr:x>
      <cdr:y>0.9321</cdr:y>
    </cdr:from>
    <cdr:to>
      <cdr:x>0.26161</cdr:x>
      <cdr:y>0.99314</cdr:y>
    </cdr:to>
    <cdr:sp macro="" textlink="">
      <cdr:nvSpPr>
        <cdr:cNvPr id="4" name="Rectangle 3"/>
        <cdr:cNvSpPr/>
      </cdr:nvSpPr>
      <cdr:spPr>
        <a:xfrm xmlns:a="http://schemas.openxmlformats.org/drawingml/2006/main">
          <a:off x="0" y="3114676"/>
          <a:ext cx="1533526" cy="190499"/>
        </a:xfrm>
        <a:prstGeom xmlns:a="http://schemas.openxmlformats.org/drawingml/2006/main" prst="rect">
          <a:avLst/>
        </a:prstGeom>
        <a:noFill xmlns:a="http://schemas.openxmlformats.org/drawingml/2006/main"/>
        <a:ln xmlns:a="http://schemas.openxmlformats.org/drawingml/2006/main" w="9525" cap="flat" cmpd="sng" algn="ctr">
          <a:noFill/>
          <a:prstDash val="solid"/>
        </a:ln>
        <a:effectLst xmlns:a="http://schemas.openxmlformats.org/drawingml/2006/main">
          <a:outerShdw blurRad="40000" dist="20000" dir="5400000" rotWithShape="0">
            <a:srgbClr val="000000">
              <a:alpha val="38000"/>
            </a:srgbClr>
          </a:outerShdw>
        </a:effectLst>
      </cdr:spPr>
      <cdr:style>
        <a:lnRef xmlns:a="http://schemas.openxmlformats.org/drawingml/2006/main" idx="1">
          <a:schemeClr val="accent5"/>
        </a:lnRef>
        <a:fillRef xmlns:a="http://schemas.openxmlformats.org/drawingml/2006/main" idx="2">
          <a:schemeClr val="accent5"/>
        </a:fillRef>
        <a:effectRef xmlns:a="http://schemas.openxmlformats.org/drawingml/2006/main" idx="1">
          <a:schemeClr val="accent5"/>
        </a:effectRef>
        <a:fontRef xmlns:a="http://schemas.openxmlformats.org/drawingml/2006/main" idx="minor">
          <a:schemeClr val="dk1"/>
        </a:fontRef>
      </cdr:style>
      <cdr:txBody>
        <a:bodyPr xmlns:a="http://schemas.openxmlformats.org/drawingml/2006/main"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i="1">
              <a:solidFill>
                <a:srgbClr val="FF0000"/>
              </a:solidFill>
            </a:rPr>
            <a:t>Compiled</a:t>
          </a:r>
          <a:r>
            <a:rPr lang="en-US" sz="800" b="1" i="1" baseline="0">
              <a:solidFill>
                <a:srgbClr val="FF0000"/>
              </a:solidFill>
            </a:rPr>
            <a:t> by Tonse Telecom</a:t>
          </a:r>
          <a:endParaRPr lang="en-US" sz="800" b="1" i="1"/>
        </a:p>
      </cdr:txBody>
    </cdr:sp>
  </cdr:relSizeAnchor>
</c:userShapes>
</file>

<file path=xl/drawings/drawing17.xml><?xml version="1.0" encoding="utf-8"?>
<c:userShapes xmlns:c="http://schemas.openxmlformats.org/drawingml/2006/chart">
  <cdr:relSizeAnchor xmlns:cdr="http://schemas.openxmlformats.org/drawingml/2006/chartDrawing">
    <cdr:from>
      <cdr:x>0.02206</cdr:x>
      <cdr:y>0.01643</cdr:y>
    </cdr:from>
    <cdr:to>
      <cdr:x>1</cdr:x>
      <cdr:y>0.09938</cdr:y>
    </cdr:to>
    <cdr:sp macro="" textlink="">
      <cdr:nvSpPr>
        <cdr:cNvPr id="3" name="Rectangle 2"/>
        <cdr:cNvSpPr/>
      </cdr:nvSpPr>
      <cdr:spPr>
        <a:xfrm xmlns:a="http://schemas.openxmlformats.org/drawingml/2006/main">
          <a:off x="140151" y="76200"/>
          <a:ext cx="6213024" cy="384778"/>
        </a:xfrm>
        <a:prstGeom xmlns:a="http://schemas.openxmlformats.org/drawingml/2006/main" prst="rect">
          <a:avLst/>
        </a:prstGeom>
        <a:noFill xmlns:a="http://schemas.openxmlformats.org/drawingml/2006/main"/>
        <a:ln xmlns:a="http://schemas.openxmlformats.org/drawingml/2006/main" w="3175"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t"/>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200" b="1">
              <a:solidFill>
                <a:sysClr val="windowText" lastClr="000000"/>
              </a:solidFill>
              <a:latin typeface="+mn-lt"/>
              <a:cs typeface="Arial" pitchFamily="34" charset="0"/>
            </a:rPr>
            <a:t>Internet Access (including Broadband) - Technologies &amp; Market Share  Dec</a:t>
          </a:r>
          <a:r>
            <a:rPr lang="en-US" sz="1200" b="1" baseline="0">
              <a:solidFill>
                <a:sysClr val="windowText" lastClr="000000"/>
              </a:solidFill>
              <a:latin typeface="+mn-lt"/>
              <a:cs typeface="Arial" pitchFamily="34" charset="0"/>
            </a:rPr>
            <a:t> 2013</a:t>
          </a:r>
          <a:endParaRPr lang="en-US" sz="1200" b="1">
            <a:solidFill>
              <a:sysClr val="windowText" lastClr="000000"/>
            </a:solidFill>
            <a:latin typeface="+mn-lt"/>
            <a:cs typeface="Arial" pitchFamily="34" charset="0"/>
          </a:endParaRPr>
        </a:p>
      </cdr:txBody>
    </cdr:sp>
  </cdr:relSizeAnchor>
  <cdr:relSizeAnchor xmlns:cdr="http://schemas.openxmlformats.org/drawingml/2006/chartDrawing">
    <cdr:from>
      <cdr:x>0</cdr:x>
      <cdr:y>0.93429</cdr:y>
    </cdr:from>
    <cdr:to>
      <cdr:x>0.26136</cdr:x>
      <cdr:y>0.99143</cdr:y>
    </cdr:to>
    <cdr:sp macro="" textlink="">
      <cdr:nvSpPr>
        <cdr:cNvPr id="4" name="Rectangle 3"/>
        <cdr:cNvSpPr/>
      </cdr:nvSpPr>
      <cdr:spPr>
        <a:xfrm xmlns:a="http://schemas.openxmlformats.org/drawingml/2006/main">
          <a:off x="0" y="3114676"/>
          <a:ext cx="1533526" cy="190499"/>
        </a:xfrm>
        <a:prstGeom xmlns:a="http://schemas.openxmlformats.org/drawingml/2006/main" prst="rect">
          <a:avLst/>
        </a:prstGeom>
        <a:noFill xmlns:a="http://schemas.openxmlformats.org/drawingml/2006/main"/>
        <a:ln xmlns:a="http://schemas.openxmlformats.org/drawingml/2006/main" w="9525" cap="flat" cmpd="sng" algn="ctr">
          <a:noFill/>
          <a:prstDash val="solid"/>
        </a:ln>
        <a:effectLst xmlns:a="http://schemas.openxmlformats.org/drawingml/2006/main">
          <a:outerShdw blurRad="40000" dist="20000" dir="5400000" rotWithShape="0">
            <a:srgbClr val="000000">
              <a:alpha val="38000"/>
            </a:srgbClr>
          </a:outerShdw>
        </a:effectLst>
      </cdr:spPr>
      <cdr:style>
        <a:lnRef xmlns:a="http://schemas.openxmlformats.org/drawingml/2006/main" idx="1">
          <a:schemeClr val="accent5"/>
        </a:lnRef>
        <a:fillRef xmlns:a="http://schemas.openxmlformats.org/drawingml/2006/main" idx="2">
          <a:schemeClr val="accent5"/>
        </a:fillRef>
        <a:effectRef xmlns:a="http://schemas.openxmlformats.org/drawingml/2006/main" idx="1">
          <a:schemeClr val="accent5"/>
        </a:effectRef>
        <a:fontRef xmlns:a="http://schemas.openxmlformats.org/drawingml/2006/main" idx="minor">
          <a:schemeClr val="dk1"/>
        </a:fontRef>
      </cdr:style>
      <cdr:txBody>
        <a:bodyPr xmlns:a="http://schemas.openxmlformats.org/drawingml/2006/main"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i="1">
              <a:solidFill>
                <a:srgbClr val="FF0000"/>
              </a:solidFill>
            </a:rPr>
            <a:t>Compiled</a:t>
          </a:r>
          <a:r>
            <a:rPr lang="en-US" sz="800" b="1" i="1" baseline="0">
              <a:solidFill>
                <a:srgbClr val="FF0000"/>
              </a:solidFill>
            </a:rPr>
            <a:t> by Tonse Telecom</a:t>
          </a:r>
          <a:endParaRPr lang="en-US" sz="800" b="1" i="1"/>
        </a:p>
      </cdr:txBody>
    </cdr:sp>
  </cdr:relSizeAnchor>
</c:userShapes>
</file>

<file path=xl/drawings/drawing18.xml><?xml version="1.0" encoding="utf-8"?>
<c:userShapes xmlns:c="http://schemas.openxmlformats.org/drawingml/2006/chart">
  <cdr:relSizeAnchor xmlns:cdr="http://schemas.openxmlformats.org/drawingml/2006/chartDrawing">
    <cdr:from>
      <cdr:x>0.0081</cdr:x>
      <cdr:y>0.01144</cdr:y>
    </cdr:from>
    <cdr:to>
      <cdr:x>0.12049</cdr:x>
      <cdr:y>0.09872</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0393" y="38828"/>
          <a:ext cx="1115524" cy="296231"/>
        </a:xfrm>
        <a:prstGeom xmlns:a="http://schemas.openxmlformats.org/drawingml/2006/main" prst="rect">
          <a:avLst/>
        </a:prstGeom>
      </cdr:spPr>
    </cdr:pic>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123825</xdr:colOff>
      <xdr:row>2</xdr:row>
      <xdr:rowOff>76200</xdr:rowOff>
    </xdr:to>
    <xdr:pic>
      <xdr:nvPicPr>
        <xdr:cNvPr id="2" name="Picture 48" descr="tonse telecom Logo small.jpg">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6764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1181099</xdr:colOff>
      <xdr:row>2</xdr:row>
      <xdr:rowOff>1</xdr:rowOff>
    </xdr:from>
    <xdr:to>
      <xdr:col>8</xdr:col>
      <xdr:colOff>266699</xdr:colOff>
      <xdr:row>4</xdr:row>
      <xdr:rowOff>0</xdr:rowOff>
    </xdr:to>
    <xdr:sp macro="" textlink="">
      <xdr:nvSpPr>
        <xdr:cNvPr id="3" name="Rounded Rectangle 2"/>
        <xdr:cNvSpPr/>
      </xdr:nvSpPr>
      <xdr:spPr>
        <a:xfrm>
          <a:off x="2733674" y="381001"/>
          <a:ext cx="5381625" cy="390524"/>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a:r>
            <a:rPr lang="en-US" sz="1300" b="1"/>
            <a:t>Devices</a:t>
          </a:r>
        </a:p>
      </xdr:txBody>
    </xdr:sp>
    <xdr:clientData/>
  </xdr:twoCellAnchor>
  <xdr:twoCellAnchor>
    <xdr:from>
      <xdr:col>2</xdr:col>
      <xdr:colOff>1125311</xdr:colOff>
      <xdr:row>13</xdr:row>
      <xdr:rowOff>14968</xdr:rowOff>
    </xdr:from>
    <xdr:to>
      <xdr:col>8</xdr:col>
      <xdr:colOff>382361</xdr:colOff>
      <xdr:row>14</xdr:row>
      <xdr:rowOff>146957</xdr:rowOff>
    </xdr:to>
    <xdr:grpSp>
      <xdr:nvGrpSpPr>
        <xdr:cNvPr id="4" name="Group 3"/>
        <xdr:cNvGrpSpPr>
          <a:grpSpLocks/>
        </xdr:cNvGrpSpPr>
      </xdr:nvGrpSpPr>
      <xdr:grpSpPr bwMode="auto">
        <a:xfrm>
          <a:off x="2677886" y="2586718"/>
          <a:ext cx="5648325" cy="332014"/>
          <a:chOff x="2298718" y="3926358"/>
          <a:chExt cx="4269586" cy="390525"/>
        </a:xfrm>
      </xdr:grpSpPr>
      <xdr:sp macro="" textlink="">
        <xdr:nvSpPr>
          <xdr:cNvPr id="5" name="Rounded Rectangle 4"/>
          <xdr:cNvSpPr/>
        </xdr:nvSpPr>
        <xdr:spPr>
          <a:xfrm>
            <a:off x="2298718" y="3926358"/>
            <a:ext cx="4269586" cy="390525"/>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a:endParaRPr lang="en-US" sz="1050" b="1"/>
          </a:p>
        </xdr:txBody>
      </xdr:sp>
      <xdr:grpSp>
        <xdr:nvGrpSpPr>
          <xdr:cNvPr id="6" name="Group 70"/>
          <xdr:cNvGrpSpPr>
            <a:grpSpLocks/>
          </xdr:cNvGrpSpPr>
        </xdr:nvGrpSpPr>
        <xdr:grpSpPr bwMode="auto">
          <a:xfrm>
            <a:off x="3830200" y="3947468"/>
            <a:ext cx="1330951" cy="306087"/>
            <a:chOff x="7868800" y="270818"/>
            <a:chExt cx="1330951" cy="306087"/>
          </a:xfrm>
        </xdr:grpSpPr>
        <xdr:sp macro="" textlink="">
          <xdr:nvSpPr>
            <xdr:cNvPr id="7" name="Left Arrow 6">
              <a:hlinkClick xmlns:r="http://schemas.openxmlformats.org/officeDocument/2006/relationships" r:id="rId3"/>
            </xdr:cNvPr>
            <xdr:cNvSpPr/>
          </xdr:nvSpPr>
          <xdr:spPr>
            <a:xfrm>
              <a:off x="8759844" y="270818"/>
              <a:ext cx="439907" cy="306087"/>
            </a:xfrm>
            <a:prstGeom prst="leftArrow">
              <a:avLst/>
            </a:prstGeom>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sp macro="" textlink="">
          <xdr:nvSpPr>
            <xdr:cNvPr id="8" name="TextBox 7"/>
            <xdr:cNvSpPr txBox="1"/>
          </xdr:nvSpPr>
          <xdr:spPr>
            <a:xfrm>
              <a:off x="7868800" y="313037"/>
              <a:ext cx="1002424" cy="221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solidFill>
                    <a:schemeClr val="bg1"/>
                  </a:solidFill>
                </a:rPr>
                <a:t>BACK</a:t>
              </a:r>
              <a:r>
                <a:rPr lang="en-US" sz="1000" b="1" baseline="0">
                  <a:solidFill>
                    <a:schemeClr val="bg1"/>
                  </a:solidFill>
                </a:rPr>
                <a:t> TO INDEX</a:t>
              </a:r>
              <a:endParaRPr lang="en-US" sz="1000" b="1">
                <a:solidFill>
                  <a:schemeClr val="bg1"/>
                </a:solidFill>
              </a:endParaRPr>
            </a:p>
          </xdr:txBody>
        </xdr:sp>
      </xdr:grpSp>
    </xdr:grpSp>
    <xdr:clientData/>
  </xdr:twoCellAnchor>
  <xdr:twoCellAnchor>
    <xdr:from>
      <xdr:col>0</xdr:col>
      <xdr:colOff>152400</xdr:colOff>
      <xdr:row>32</xdr:row>
      <xdr:rowOff>38100</xdr:rowOff>
    </xdr:from>
    <xdr:to>
      <xdr:col>10</xdr:col>
      <xdr:colOff>390525</xdr:colOff>
      <xdr:row>35</xdr:row>
      <xdr:rowOff>9525</xdr:rowOff>
    </xdr:to>
    <xdr:grpSp>
      <xdr:nvGrpSpPr>
        <xdr:cNvPr id="9" name="Group 30"/>
        <xdr:cNvGrpSpPr>
          <a:grpSpLocks/>
        </xdr:cNvGrpSpPr>
      </xdr:nvGrpSpPr>
      <xdr:grpSpPr bwMode="auto">
        <a:xfrm>
          <a:off x="152400" y="6276975"/>
          <a:ext cx="11334750" cy="542925"/>
          <a:chOff x="180976" y="104775"/>
          <a:chExt cx="8972550" cy="523875"/>
        </a:xfrm>
      </xdr:grpSpPr>
      <xdr:grpSp>
        <xdr:nvGrpSpPr>
          <xdr:cNvPr id="10" name="Group 8"/>
          <xdr:cNvGrpSpPr>
            <a:grpSpLocks/>
          </xdr:cNvGrpSpPr>
        </xdr:nvGrpSpPr>
        <xdr:grpSpPr bwMode="auto">
          <a:xfrm>
            <a:off x="180976" y="104775"/>
            <a:ext cx="8972550" cy="523875"/>
            <a:chOff x="2333626" y="190500"/>
            <a:chExt cx="8972550" cy="523875"/>
          </a:xfrm>
        </xdr:grpSpPr>
        <xdr:sp macro="" textlink="">
          <xdr:nvSpPr>
            <xdr:cNvPr id="12" name="Rounded Rectangle 11"/>
            <xdr:cNvSpPr/>
          </xdr:nvSpPr>
          <xdr:spPr>
            <a:xfrm>
              <a:off x="2333626" y="190500"/>
              <a:ext cx="8972550" cy="523875"/>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a:r>
                <a:rPr lang="en-US" sz="1800" b="1"/>
                <a:t>NEW DEVICES LAUNCHED</a:t>
              </a:r>
              <a:endParaRPr lang="en-US" sz="1100" b="1"/>
            </a:p>
          </xdr:txBody>
        </xdr:sp>
        <xdr:sp macro="" textlink="">
          <xdr:nvSpPr>
            <xdr:cNvPr id="13" name="TextBox 12"/>
            <xdr:cNvSpPr txBox="1"/>
          </xdr:nvSpPr>
          <xdr:spPr>
            <a:xfrm>
              <a:off x="9667794" y="346743"/>
              <a:ext cx="1272155" cy="30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chemeClr val="bg1"/>
                  </a:solidFill>
                </a:rPr>
                <a:t>MOVE</a:t>
              </a:r>
              <a:r>
                <a:rPr lang="en-US" sz="1000" baseline="0">
                  <a:solidFill>
                    <a:schemeClr val="bg1"/>
                  </a:solidFill>
                </a:rPr>
                <a:t> TOP</a:t>
              </a:r>
              <a:endParaRPr lang="en-US" sz="1000">
                <a:solidFill>
                  <a:schemeClr val="bg1"/>
                </a:solidFill>
              </a:endParaRPr>
            </a:p>
          </xdr:txBody>
        </xdr:sp>
      </xdr:grpSp>
      <xdr:pic>
        <xdr:nvPicPr>
          <xdr:cNvPr id="11" name="Picture 32" descr="tonse telecom Logo small.jpg">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6" y="152400"/>
            <a:ext cx="1543050" cy="423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0</xdr:colOff>
      <xdr:row>651</xdr:row>
      <xdr:rowOff>0</xdr:rowOff>
    </xdr:from>
    <xdr:to>
      <xdr:col>2</xdr:col>
      <xdr:colOff>228600</xdr:colOff>
      <xdr:row>651</xdr:row>
      <xdr:rowOff>160020</xdr:rowOff>
    </xdr:to>
    <xdr:pic>
      <xdr:nvPicPr>
        <xdr:cNvPr id="1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462857850"/>
          <a:ext cx="228600" cy="160020"/>
        </a:xfrm>
        <a:prstGeom prst="rect">
          <a:avLst/>
        </a:prstGeom>
        <a:noFill/>
      </xdr:spPr>
    </xdr:pic>
    <xdr:clientData/>
  </xdr:twoCellAnchor>
  <xdr:twoCellAnchor editAs="oneCell">
    <xdr:from>
      <xdr:col>2</xdr:col>
      <xdr:colOff>0</xdr:colOff>
      <xdr:row>652</xdr:row>
      <xdr:rowOff>0</xdr:rowOff>
    </xdr:from>
    <xdr:to>
      <xdr:col>2</xdr:col>
      <xdr:colOff>228600</xdr:colOff>
      <xdr:row>652</xdr:row>
      <xdr:rowOff>160020</xdr:rowOff>
    </xdr:to>
    <xdr:pic>
      <xdr:nvPicPr>
        <xdr:cNvPr id="1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464238975"/>
          <a:ext cx="228600" cy="160020"/>
        </a:xfrm>
        <a:prstGeom prst="rect">
          <a:avLst/>
        </a:prstGeom>
        <a:noFill/>
      </xdr:spPr>
    </xdr:pic>
    <xdr:clientData/>
  </xdr:twoCellAnchor>
  <xdr:twoCellAnchor editAs="oneCell">
    <xdr:from>
      <xdr:col>2</xdr:col>
      <xdr:colOff>0</xdr:colOff>
      <xdr:row>653</xdr:row>
      <xdr:rowOff>0</xdr:rowOff>
    </xdr:from>
    <xdr:to>
      <xdr:col>2</xdr:col>
      <xdr:colOff>228600</xdr:colOff>
      <xdr:row>653</xdr:row>
      <xdr:rowOff>160020</xdr:rowOff>
    </xdr:to>
    <xdr:pic>
      <xdr:nvPicPr>
        <xdr:cNvPr id="1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465620100"/>
          <a:ext cx="228600" cy="160020"/>
        </a:xfrm>
        <a:prstGeom prst="rect">
          <a:avLst/>
        </a:prstGeom>
        <a:noFill/>
      </xdr:spPr>
    </xdr:pic>
    <xdr:clientData/>
  </xdr:twoCellAnchor>
  <xdr:twoCellAnchor editAs="oneCell">
    <xdr:from>
      <xdr:col>2</xdr:col>
      <xdr:colOff>0</xdr:colOff>
      <xdr:row>654</xdr:row>
      <xdr:rowOff>0</xdr:rowOff>
    </xdr:from>
    <xdr:to>
      <xdr:col>2</xdr:col>
      <xdr:colOff>228600</xdr:colOff>
      <xdr:row>654</xdr:row>
      <xdr:rowOff>160020</xdr:rowOff>
    </xdr:to>
    <xdr:pic>
      <xdr:nvPicPr>
        <xdr:cNvPr id="1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467001225"/>
          <a:ext cx="228600" cy="160020"/>
        </a:xfrm>
        <a:prstGeom prst="rect">
          <a:avLst/>
        </a:prstGeom>
        <a:noFill/>
      </xdr:spPr>
    </xdr:pic>
    <xdr:clientData/>
  </xdr:twoCellAnchor>
  <xdr:twoCellAnchor editAs="oneCell">
    <xdr:from>
      <xdr:col>2</xdr:col>
      <xdr:colOff>0</xdr:colOff>
      <xdr:row>655</xdr:row>
      <xdr:rowOff>0</xdr:rowOff>
    </xdr:from>
    <xdr:to>
      <xdr:col>2</xdr:col>
      <xdr:colOff>228600</xdr:colOff>
      <xdr:row>655</xdr:row>
      <xdr:rowOff>160020</xdr:rowOff>
    </xdr:to>
    <xdr:pic>
      <xdr:nvPicPr>
        <xdr:cNvPr id="2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468382350"/>
          <a:ext cx="228600" cy="160020"/>
        </a:xfrm>
        <a:prstGeom prst="rect">
          <a:avLst/>
        </a:prstGeom>
        <a:noFill/>
      </xdr:spPr>
    </xdr:pic>
    <xdr:clientData/>
  </xdr:twoCellAnchor>
  <xdr:twoCellAnchor editAs="oneCell">
    <xdr:from>
      <xdr:col>2</xdr:col>
      <xdr:colOff>1257300</xdr:colOff>
      <xdr:row>656</xdr:row>
      <xdr:rowOff>0</xdr:rowOff>
    </xdr:from>
    <xdr:to>
      <xdr:col>2</xdr:col>
      <xdr:colOff>1257300</xdr:colOff>
      <xdr:row>657</xdr:row>
      <xdr:rowOff>9525</xdr:rowOff>
    </xdr:to>
    <xdr:pic>
      <xdr:nvPicPr>
        <xdr:cNvPr id="28"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469763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1266825</xdr:colOff>
      <xdr:row>656</xdr:row>
      <xdr:rowOff>0</xdr:rowOff>
    </xdr:from>
    <xdr:to>
      <xdr:col>2</xdr:col>
      <xdr:colOff>1266825</xdr:colOff>
      <xdr:row>657</xdr:row>
      <xdr:rowOff>9525</xdr:rowOff>
    </xdr:to>
    <xdr:pic>
      <xdr:nvPicPr>
        <xdr:cNvPr id="29"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19400" y="469763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1247775</xdr:colOff>
      <xdr:row>656</xdr:row>
      <xdr:rowOff>0</xdr:rowOff>
    </xdr:from>
    <xdr:to>
      <xdr:col>2</xdr:col>
      <xdr:colOff>1247775</xdr:colOff>
      <xdr:row>657</xdr:row>
      <xdr:rowOff>19050</xdr:rowOff>
    </xdr:to>
    <xdr:pic>
      <xdr:nvPicPr>
        <xdr:cNvPr id="30"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0350" y="469763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1266825</xdr:colOff>
      <xdr:row>656</xdr:row>
      <xdr:rowOff>0</xdr:rowOff>
    </xdr:from>
    <xdr:to>
      <xdr:col>2</xdr:col>
      <xdr:colOff>1266825</xdr:colOff>
      <xdr:row>657</xdr:row>
      <xdr:rowOff>9525</xdr:rowOff>
    </xdr:to>
    <xdr:pic>
      <xdr:nvPicPr>
        <xdr:cNvPr id="31"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19400" y="469763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1257300</xdr:colOff>
      <xdr:row>656</xdr:row>
      <xdr:rowOff>0</xdr:rowOff>
    </xdr:from>
    <xdr:to>
      <xdr:col>2</xdr:col>
      <xdr:colOff>1257300</xdr:colOff>
      <xdr:row>657</xdr:row>
      <xdr:rowOff>9525</xdr:rowOff>
    </xdr:to>
    <xdr:pic>
      <xdr:nvPicPr>
        <xdr:cNvPr id="32"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469763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1247775</xdr:colOff>
      <xdr:row>656</xdr:row>
      <xdr:rowOff>0</xdr:rowOff>
    </xdr:from>
    <xdr:to>
      <xdr:col>2</xdr:col>
      <xdr:colOff>1247775</xdr:colOff>
      <xdr:row>656</xdr:row>
      <xdr:rowOff>142875</xdr:rowOff>
    </xdr:to>
    <xdr:pic>
      <xdr:nvPicPr>
        <xdr:cNvPr id="33"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0350" y="4697634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1266825</xdr:colOff>
      <xdr:row>656</xdr:row>
      <xdr:rowOff>0</xdr:rowOff>
    </xdr:from>
    <xdr:to>
      <xdr:col>2</xdr:col>
      <xdr:colOff>1266825</xdr:colOff>
      <xdr:row>656</xdr:row>
      <xdr:rowOff>180975</xdr:rowOff>
    </xdr:to>
    <xdr:pic>
      <xdr:nvPicPr>
        <xdr:cNvPr id="34"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19400" y="46976347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1247775</xdr:colOff>
      <xdr:row>656</xdr:row>
      <xdr:rowOff>0</xdr:rowOff>
    </xdr:from>
    <xdr:to>
      <xdr:col>2</xdr:col>
      <xdr:colOff>1247775</xdr:colOff>
      <xdr:row>656</xdr:row>
      <xdr:rowOff>152400</xdr:rowOff>
    </xdr:to>
    <xdr:pic>
      <xdr:nvPicPr>
        <xdr:cNvPr id="35"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0350" y="46976347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1247775</xdr:colOff>
      <xdr:row>656</xdr:row>
      <xdr:rowOff>0</xdr:rowOff>
    </xdr:from>
    <xdr:to>
      <xdr:col>2</xdr:col>
      <xdr:colOff>1247775</xdr:colOff>
      <xdr:row>656</xdr:row>
      <xdr:rowOff>152400</xdr:rowOff>
    </xdr:to>
    <xdr:pic>
      <xdr:nvPicPr>
        <xdr:cNvPr id="36"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0350" y="46976347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1228725</xdr:colOff>
      <xdr:row>656</xdr:row>
      <xdr:rowOff>0</xdr:rowOff>
    </xdr:from>
    <xdr:to>
      <xdr:col>2</xdr:col>
      <xdr:colOff>1228725</xdr:colOff>
      <xdr:row>656</xdr:row>
      <xdr:rowOff>161925</xdr:rowOff>
    </xdr:to>
    <xdr:pic>
      <xdr:nvPicPr>
        <xdr:cNvPr id="37"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81300" y="46976347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1238250</xdr:colOff>
      <xdr:row>656</xdr:row>
      <xdr:rowOff>0</xdr:rowOff>
    </xdr:from>
    <xdr:to>
      <xdr:col>2</xdr:col>
      <xdr:colOff>1238250</xdr:colOff>
      <xdr:row>656</xdr:row>
      <xdr:rowOff>152400</xdr:rowOff>
    </xdr:to>
    <xdr:pic>
      <xdr:nvPicPr>
        <xdr:cNvPr id="38"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90825" y="46976347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1200150</xdr:colOff>
      <xdr:row>656</xdr:row>
      <xdr:rowOff>0</xdr:rowOff>
    </xdr:from>
    <xdr:to>
      <xdr:col>2</xdr:col>
      <xdr:colOff>1200150</xdr:colOff>
      <xdr:row>656</xdr:row>
      <xdr:rowOff>180975</xdr:rowOff>
    </xdr:to>
    <xdr:pic>
      <xdr:nvPicPr>
        <xdr:cNvPr id="39"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46976347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1247775</xdr:colOff>
      <xdr:row>656</xdr:row>
      <xdr:rowOff>0</xdr:rowOff>
    </xdr:from>
    <xdr:to>
      <xdr:col>2</xdr:col>
      <xdr:colOff>1247775</xdr:colOff>
      <xdr:row>656</xdr:row>
      <xdr:rowOff>171450</xdr:rowOff>
    </xdr:to>
    <xdr:pic>
      <xdr:nvPicPr>
        <xdr:cNvPr id="40"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0350" y="469763475"/>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1247775</xdr:colOff>
      <xdr:row>656</xdr:row>
      <xdr:rowOff>0</xdr:rowOff>
    </xdr:from>
    <xdr:to>
      <xdr:col>2</xdr:col>
      <xdr:colOff>1247775</xdr:colOff>
      <xdr:row>657</xdr:row>
      <xdr:rowOff>9525</xdr:rowOff>
    </xdr:to>
    <xdr:pic>
      <xdr:nvPicPr>
        <xdr:cNvPr id="41"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0350" y="469763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1247775</xdr:colOff>
      <xdr:row>656</xdr:row>
      <xdr:rowOff>0</xdr:rowOff>
    </xdr:from>
    <xdr:to>
      <xdr:col>2</xdr:col>
      <xdr:colOff>1247775</xdr:colOff>
      <xdr:row>657</xdr:row>
      <xdr:rowOff>9525</xdr:rowOff>
    </xdr:to>
    <xdr:pic>
      <xdr:nvPicPr>
        <xdr:cNvPr id="42"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0350" y="469763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1209675</xdr:colOff>
      <xdr:row>656</xdr:row>
      <xdr:rowOff>0</xdr:rowOff>
    </xdr:from>
    <xdr:to>
      <xdr:col>2</xdr:col>
      <xdr:colOff>1209675</xdr:colOff>
      <xdr:row>656</xdr:row>
      <xdr:rowOff>161925</xdr:rowOff>
    </xdr:to>
    <xdr:pic>
      <xdr:nvPicPr>
        <xdr:cNvPr id="43"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62250" y="46976347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1209675</xdr:colOff>
      <xdr:row>656</xdr:row>
      <xdr:rowOff>0</xdr:rowOff>
    </xdr:from>
    <xdr:to>
      <xdr:col>2</xdr:col>
      <xdr:colOff>1209675</xdr:colOff>
      <xdr:row>656</xdr:row>
      <xdr:rowOff>161925</xdr:rowOff>
    </xdr:to>
    <xdr:pic>
      <xdr:nvPicPr>
        <xdr:cNvPr id="44"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62250" y="46976347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1200150</xdr:colOff>
      <xdr:row>656</xdr:row>
      <xdr:rowOff>0</xdr:rowOff>
    </xdr:from>
    <xdr:to>
      <xdr:col>2</xdr:col>
      <xdr:colOff>1200150</xdr:colOff>
      <xdr:row>656</xdr:row>
      <xdr:rowOff>152400</xdr:rowOff>
    </xdr:to>
    <xdr:pic>
      <xdr:nvPicPr>
        <xdr:cNvPr id="45"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46976347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1200150</xdr:colOff>
      <xdr:row>656</xdr:row>
      <xdr:rowOff>0</xdr:rowOff>
    </xdr:from>
    <xdr:to>
      <xdr:col>2</xdr:col>
      <xdr:colOff>1200150</xdr:colOff>
      <xdr:row>656</xdr:row>
      <xdr:rowOff>152400</xdr:rowOff>
    </xdr:to>
    <xdr:pic>
      <xdr:nvPicPr>
        <xdr:cNvPr id="46"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46976347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1238250</xdr:colOff>
      <xdr:row>656</xdr:row>
      <xdr:rowOff>0</xdr:rowOff>
    </xdr:from>
    <xdr:to>
      <xdr:col>2</xdr:col>
      <xdr:colOff>1238250</xdr:colOff>
      <xdr:row>656</xdr:row>
      <xdr:rowOff>152400</xdr:rowOff>
    </xdr:to>
    <xdr:pic>
      <xdr:nvPicPr>
        <xdr:cNvPr id="47"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90825" y="46976347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1228725</xdr:colOff>
      <xdr:row>656</xdr:row>
      <xdr:rowOff>0</xdr:rowOff>
    </xdr:from>
    <xdr:to>
      <xdr:col>2</xdr:col>
      <xdr:colOff>1228725</xdr:colOff>
      <xdr:row>656</xdr:row>
      <xdr:rowOff>142875</xdr:rowOff>
    </xdr:to>
    <xdr:pic>
      <xdr:nvPicPr>
        <xdr:cNvPr id="48"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81300" y="4697634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1257300</xdr:colOff>
      <xdr:row>656</xdr:row>
      <xdr:rowOff>0</xdr:rowOff>
    </xdr:from>
    <xdr:to>
      <xdr:col>2</xdr:col>
      <xdr:colOff>1257300</xdr:colOff>
      <xdr:row>656</xdr:row>
      <xdr:rowOff>152400</xdr:rowOff>
    </xdr:to>
    <xdr:pic>
      <xdr:nvPicPr>
        <xdr:cNvPr id="49"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46976347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1238250</xdr:colOff>
      <xdr:row>656</xdr:row>
      <xdr:rowOff>0</xdr:rowOff>
    </xdr:from>
    <xdr:to>
      <xdr:col>2</xdr:col>
      <xdr:colOff>1238250</xdr:colOff>
      <xdr:row>656</xdr:row>
      <xdr:rowOff>161925</xdr:rowOff>
    </xdr:to>
    <xdr:pic>
      <xdr:nvPicPr>
        <xdr:cNvPr id="50"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90825" y="46976347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1238250</xdr:colOff>
      <xdr:row>656</xdr:row>
      <xdr:rowOff>0</xdr:rowOff>
    </xdr:from>
    <xdr:to>
      <xdr:col>2</xdr:col>
      <xdr:colOff>1238250</xdr:colOff>
      <xdr:row>656</xdr:row>
      <xdr:rowOff>180975</xdr:rowOff>
    </xdr:to>
    <xdr:pic>
      <xdr:nvPicPr>
        <xdr:cNvPr id="51"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90825" y="46976347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1266825</xdr:colOff>
      <xdr:row>656</xdr:row>
      <xdr:rowOff>0</xdr:rowOff>
    </xdr:from>
    <xdr:to>
      <xdr:col>2</xdr:col>
      <xdr:colOff>1266825</xdr:colOff>
      <xdr:row>656</xdr:row>
      <xdr:rowOff>152400</xdr:rowOff>
    </xdr:to>
    <xdr:pic>
      <xdr:nvPicPr>
        <xdr:cNvPr id="52"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19400" y="46976347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1238250</xdr:colOff>
      <xdr:row>656</xdr:row>
      <xdr:rowOff>0</xdr:rowOff>
    </xdr:from>
    <xdr:to>
      <xdr:col>2</xdr:col>
      <xdr:colOff>1238250</xdr:colOff>
      <xdr:row>656</xdr:row>
      <xdr:rowOff>171450</xdr:rowOff>
    </xdr:to>
    <xdr:pic>
      <xdr:nvPicPr>
        <xdr:cNvPr id="53"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90825" y="469763475"/>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1228725</xdr:colOff>
      <xdr:row>656</xdr:row>
      <xdr:rowOff>0</xdr:rowOff>
    </xdr:from>
    <xdr:to>
      <xdr:col>2</xdr:col>
      <xdr:colOff>1228725</xdr:colOff>
      <xdr:row>656</xdr:row>
      <xdr:rowOff>123825</xdr:rowOff>
    </xdr:to>
    <xdr:pic>
      <xdr:nvPicPr>
        <xdr:cNvPr id="54"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81300" y="4697634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1209675</xdr:colOff>
      <xdr:row>656</xdr:row>
      <xdr:rowOff>0</xdr:rowOff>
    </xdr:from>
    <xdr:to>
      <xdr:col>2</xdr:col>
      <xdr:colOff>1209675</xdr:colOff>
      <xdr:row>656</xdr:row>
      <xdr:rowOff>180975</xdr:rowOff>
    </xdr:to>
    <xdr:pic>
      <xdr:nvPicPr>
        <xdr:cNvPr id="55"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62250" y="46976347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1209675</xdr:colOff>
      <xdr:row>656</xdr:row>
      <xdr:rowOff>0</xdr:rowOff>
    </xdr:from>
    <xdr:to>
      <xdr:col>2</xdr:col>
      <xdr:colOff>1209675</xdr:colOff>
      <xdr:row>656</xdr:row>
      <xdr:rowOff>171450</xdr:rowOff>
    </xdr:to>
    <xdr:pic>
      <xdr:nvPicPr>
        <xdr:cNvPr id="56"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62250" y="469763475"/>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1257300</xdr:colOff>
      <xdr:row>656</xdr:row>
      <xdr:rowOff>0</xdr:rowOff>
    </xdr:from>
    <xdr:to>
      <xdr:col>2</xdr:col>
      <xdr:colOff>1257300</xdr:colOff>
      <xdr:row>656</xdr:row>
      <xdr:rowOff>161925</xdr:rowOff>
    </xdr:to>
    <xdr:pic>
      <xdr:nvPicPr>
        <xdr:cNvPr id="57"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46976347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1257300</xdr:colOff>
      <xdr:row>656</xdr:row>
      <xdr:rowOff>0</xdr:rowOff>
    </xdr:from>
    <xdr:to>
      <xdr:col>2</xdr:col>
      <xdr:colOff>6350</xdr:colOff>
      <xdr:row>657</xdr:row>
      <xdr:rowOff>12700</xdr:rowOff>
    </xdr:to>
    <xdr:pic>
      <xdr:nvPicPr>
        <xdr:cNvPr id="5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1552575" y="469763475"/>
          <a:ext cx="6350" cy="203200"/>
        </a:xfrm>
        <a:prstGeom prst="rect">
          <a:avLst/>
        </a:prstGeom>
        <a:noFill/>
        <a:ln w="1">
          <a:noFill/>
          <a:miter lim="800000"/>
          <a:headEnd/>
          <a:tailEnd type="none" w="med" len="med"/>
        </a:ln>
        <a:effectLst/>
      </xdr:spPr>
    </xdr:pic>
    <xdr:clientData/>
  </xdr:twoCellAnchor>
  <xdr:twoCellAnchor editAs="oneCell">
    <xdr:from>
      <xdr:col>1</xdr:col>
      <xdr:colOff>1266825</xdr:colOff>
      <xdr:row>656</xdr:row>
      <xdr:rowOff>0</xdr:rowOff>
    </xdr:from>
    <xdr:to>
      <xdr:col>2</xdr:col>
      <xdr:colOff>6350</xdr:colOff>
      <xdr:row>657</xdr:row>
      <xdr:rowOff>12700</xdr:rowOff>
    </xdr:to>
    <xdr:pic>
      <xdr:nvPicPr>
        <xdr:cNvPr id="5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1552575" y="469763475"/>
          <a:ext cx="6350" cy="203200"/>
        </a:xfrm>
        <a:prstGeom prst="rect">
          <a:avLst/>
        </a:prstGeom>
        <a:noFill/>
        <a:ln w="1">
          <a:noFill/>
          <a:miter lim="800000"/>
          <a:headEnd/>
          <a:tailEnd type="none" w="med" len="med"/>
        </a:ln>
        <a:effectLst/>
      </xdr:spPr>
    </xdr:pic>
    <xdr:clientData/>
  </xdr:twoCellAnchor>
  <xdr:twoCellAnchor editAs="oneCell">
    <xdr:from>
      <xdr:col>2</xdr:col>
      <xdr:colOff>9525</xdr:colOff>
      <xdr:row>650</xdr:row>
      <xdr:rowOff>19050</xdr:rowOff>
    </xdr:from>
    <xdr:to>
      <xdr:col>2</xdr:col>
      <xdr:colOff>238125</xdr:colOff>
      <xdr:row>650</xdr:row>
      <xdr:rowOff>179070</xdr:rowOff>
    </xdr:to>
    <xdr:pic>
      <xdr:nvPicPr>
        <xdr:cNvPr id="6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61495775"/>
          <a:ext cx="228600" cy="160020"/>
        </a:xfrm>
        <a:prstGeom prst="rect">
          <a:avLst/>
        </a:prstGeom>
        <a:noFill/>
      </xdr:spPr>
    </xdr:pic>
    <xdr:clientData/>
  </xdr:twoCellAnchor>
  <xdr:twoCellAnchor editAs="oneCell">
    <xdr:from>
      <xdr:col>2</xdr:col>
      <xdr:colOff>9525</xdr:colOff>
      <xdr:row>649</xdr:row>
      <xdr:rowOff>19050</xdr:rowOff>
    </xdr:from>
    <xdr:to>
      <xdr:col>2</xdr:col>
      <xdr:colOff>238125</xdr:colOff>
      <xdr:row>649</xdr:row>
      <xdr:rowOff>179070</xdr:rowOff>
    </xdr:to>
    <xdr:pic>
      <xdr:nvPicPr>
        <xdr:cNvPr id="6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60114650"/>
          <a:ext cx="228600" cy="160020"/>
        </a:xfrm>
        <a:prstGeom prst="rect">
          <a:avLst/>
        </a:prstGeom>
        <a:noFill/>
      </xdr:spPr>
    </xdr:pic>
    <xdr:clientData/>
  </xdr:twoCellAnchor>
  <xdr:twoCellAnchor editAs="oneCell">
    <xdr:from>
      <xdr:col>2</xdr:col>
      <xdr:colOff>9525</xdr:colOff>
      <xdr:row>648</xdr:row>
      <xdr:rowOff>19050</xdr:rowOff>
    </xdr:from>
    <xdr:to>
      <xdr:col>2</xdr:col>
      <xdr:colOff>238125</xdr:colOff>
      <xdr:row>648</xdr:row>
      <xdr:rowOff>179070</xdr:rowOff>
    </xdr:to>
    <xdr:pic>
      <xdr:nvPicPr>
        <xdr:cNvPr id="6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58733525"/>
          <a:ext cx="228600" cy="160020"/>
        </a:xfrm>
        <a:prstGeom prst="rect">
          <a:avLst/>
        </a:prstGeom>
        <a:noFill/>
      </xdr:spPr>
    </xdr:pic>
    <xdr:clientData/>
  </xdr:twoCellAnchor>
  <xdr:twoCellAnchor editAs="oneCell">
    <xdr:from>
      <xdr:col>2</xdr:col>
      <xdr:colOff>9525</xdr:colOff>
      <xdr:row>647</xdr:row>
      <xdr:rowOff>19050</xdr:rowOff>
    </xdr:from>
    <xdr:to>
      <xdr:col>2</xdr:col>
      <xdr:colOff>238125</xdr:colOff>
      <xdr:row>647</xdr:row>
      <xdr:rowOff>179070</xdr:rowOff>
    </xdr:to>
    <xdr:pic>
      <xdr:nvPicPr>
        <xdr:cNvPr id="6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57352400"/>
          <a:ext cx="228600" cy="160020"/>
        </a:xfrm>
        <a:prstGeom prst="rect">
          <a:avLst/>
        </a:prstGeom>
        <a:noFill/>
      </xdr:spPr>
    </xdr:pic>
    <xdr:clientData/>
  </xdr:twoCellAnchor>
  <xdr:twoCellAnchor editAs="oneCell">
    <xdr:from>
      <xdr:col>2</xdr:col>
      <xdr:colOff>9525</xdr:colOff>
      <xdr:row>646</xdr:row>
      <xdr:rowOff>19050</xdr:rowOff>
    </xdr:from>
    <xdr:to>
      <xdr:col>2</xdr:col>
      <xdr:colOff>238125</xdr:colOff>
      <xdr:row>646</xdr:row>
      <xdr:rowOff>179070</xdr:rowOff>
    </xdr:to>
    <xdr:pic>
      <xdr:nvPicPr>
        <xdr:cNvPr id="6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55971275"/>
          <a:ext cx="228600" cy="160020"/>
        </a:xfrm>
        <a:prstGeom prst="rect">
          <a:avLst/>
        </a:prstGeom>
        <a:noFill/>
      </xdr:spPr>
    </xdr:pic>
    <xdr:clientData/>
  </xdr:twoCellAnchor>
  <xdr:twoCellAnchor editAs="oneCell">
    <xdr:from>
      <xdr:col>2</xdr:col>
      <xdr:colOff>9525</xdr:colOff>
      <xdr:row>645</xdr:row>
      <xdr:rowOff>19050</xdr:rowOff>
    </xdr:from>
    <xdr:to>
      <xdr:col>2</xdr:col>
      <xdr:colOff>238125</xdr:colOff>
      <xdr:row>645</xdr:row>
      <xdr:rowOff>179070</xdr:rowOff>
    </xdr:to>
    <xdr:pic>
      <xdr:nvPicPr>
        <xdr:cNvPr id="6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54590150"/>
          <a:ext cx="228600" cy="160020"/>
        </a:xfrm>
        <a:prstGeom prst="rect">
          <a:avLst/>
        </a:prstGeom>
        <a:noFill/>
      </xdr:spPr>
    </xdr:pic>
    <xdr:clientData/>
  </xdr:twoCellAnchor>
  <xdr:twoCellAnchor editAs="oneCell">
    <xdr:from>
      <xdr:col>2</xdr:col>
      <xdr:colOff>9525</xdr:colOff>
      <xdr:row>644</xdr:row>
      <xdr:rowOff>19050</xdr:rowOff>
    </xdr:from>
    <xdr:to>
      <xdr:col>2</xdr:col>
      <xdr:colOff>238125</xdr:colOff>
      <xdr:row>644</xdr:row>
      <xdr:rowOff>179070</xdr:rowOff>
    </xdr:to>
    <xdr:pic>
      <xdr:nvPicPr>
        <xdr:cNvPr id="6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53209025"/>
          <a:ext cx="228600" cy="160020"/>
        </a:xfrm>
        <a:prstGeom prst="rect">
          <a:avLst/>
        </a:prstGeom>
        <a:noFill/>
      </xdr:spPr>
    </xdr:pic>
    <xdr:clientData/>
  </xdr:twoCellAnchor>
  <xdr:twoCellAnchor editAs="oneCell">
    <xdr:from>
      <xdr:col>2</xdr:col>
      <xdr:colOff>9525</xdr:colOff>
      <xdr:row>642</xdr:row>
      <xdr:rowOff>19050</xdr:rowOff>
    </xdr:from>
    <xdr:to>
      <xdr:col>2</xdr:col>
      <xdr:colOff>238125</xdr:colOff>
      <xdr:row>642</xdr:row>
      <xdr:rowOff>179070</xdr:rowOff>
    </xdr:to>
    <xdr:pic>
      <xdr:nvPicPr>
        <xdr:cNvPr id="6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50446775"/>
          <a:ext cx="228600" cy="160020"/>
        </a:xfrm>
        <a:prstGeom prst="rect">
          <a:avLst/>
        </a:prstGeom>
        <a:noFill/>
      </xdr:spPr>
    </xdr:pic>
    <xdr:clientData/>
  </xdr:twoCellAnchor>
  <xdr:twoCellAnchor editAs="oneCell">
    <xdr:from>
      <xdr:col>2</xdr:col>
      <xdr:colOff>9525</xdr:colOff>
      <xdr:row>643</xdr:row>
      <xdr:rowOff>19050</xdr:rowOff>
    </xdr:from>
    <xdr:to>
      <xdr:col>2</xdr:col>
      <xdr:colOff>238125</xdr:colOff>
      <xdr:row>643</xdr:row>
      <xdr:rowOff>179070</xdr:rowOff>
    </xdr:to>
    <xdr:pic>
      <xdr:nvPicPr>
        <xdr:cNvPr id="6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51827900"/>
          <a:ext cx="228600" cy="160020"/>
        </a:xfrm>
        <a:prstGeom prst="rect">
          <a:avLst/>
        </a:prstGeom>
        <a:noFill/>
      </xdr:spPr>
    </xdr:pic>
    <xdr:clientData/>
  </xdr:twoCellAnchor>
  <xdr:twoCellAnchor editAs="oneCell">
    <xdr:from>
      <xdr:col>2</xdr:col>
      <xdr:colOff>9525</xdr:colOff>
      <xdr:row>641</xdr:row>
      <xdr:rowOff>19050</xdr:rowOff>
    </xdr:from>
    <xdr:to>
      <xdr:col>2</xdr:col>
      <xdr:colOff>238125</xdr:colOff>
      <xdr:row>641</xdr:row>
      <xdr:rowOff>179070</xdr:rowOff>
    </xdr:to>
    <xdr:pic>
      <xdr:nvPicPr>
        <xdr:cNvPr id="6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49065650"/>
          <a:ext cx="228600" cy="160020"/>
        </a:xfrm>
        <a:prstGeom prst="rect">
          <a:avLst/>
        </a:prstGeom>
        <a:noFill/>
      </xdr:spPr>
    </xdr:pic>
    <xdr:clientData/>
  </xdr:twoCellAnchor>
  <xdr:twoCellAnchor editAs="oneCell">
    <xdr:from>
      <xdr:col>2</xdr:col>
      <xdr:colOff>9525</xdr:colOff>
      <xdr:row>640</xdr:row>
      <xdr:rowOff>19050</xdr:rowOff>
    </xdr:from>
    <xdr:to>
      <xdr:col>2</xdr:col>
      <xdr:colOff>238125</xdr:colOff>
      <xdr:row>640</xdr:row>
      <xdr:rowOff>179070</xdr:rowOff>
    </xdr:to>
    <xdr:pic>
      <xdr:nvPicPr>
        <xdr:cNvPr id="7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47684525"/>
          <a:ext cx="228600" cy="160020"/>
        </a:xfrm>
        <a:prstGeom prst="rect">
          <a:avLst/>
        </a:prstGeom>
        <a:noFill/>
      </xdr:spPr>
    </xdr:pic>
    <xdr:clientData/>
  </xdr:twoCellAnchor>
  <xdr:twoCellAnchor editAs="oneCell">
    <xdr:from>
      <xdr:col>2</xdr:col>
      <xdr:colOff>9525</xdr:colOff>
      <xdr:row>639</xdr:row>
      <xdr:rowOff>19050</xdr:rowOff>
    </xdr:from>
    <xdr:to>
      <xdr:col>2</xdr:col>
      <xdr:colOff>238125</xdr:colOff>
      <xdr:row>639</xdr:row>
      <xdr:rowOff>179070</xdr:rowOff>
    </xdr:to>
    <xdr:pic>
      <xdr:nvPicPr>
        <xdr:cNvPr id="7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46303400"/>
          <a:ext cx="228600" cy="160020"/>
        </a:xfrm>
        <a:prstGeom prst="rect">
          <a:avLst/>
        </a:prstGeom>
        <a:noFill/>
      </xdr:spPr>
    </xdr:pic>
    <xdr:clientData/>
  </xdr:twoCellAnchor>
  <xdr:twoCellAnchor editAs="oneCell">
    <xdr:from>
      <xdr:col>2</xdr:col>
      <xdr:colOff>0</xdr:colOff>
      <xdr:row>653</xdr:row>
      <xdr:rowOff>0</xdr:rowOff>
    </xdr:from>
    <xdr:to>
      <xdr:col>2</xdr:col>
      <xdr:colOff>228600</xdr:colOff>
      <xdr:row>653</xdr:row>
      <xdr:rowOff>160020</xdr:rowOff>
    </xdr:to>
    <xdr:pic>
      <xdr:nvPicPr>
        <xdr:cNvPr id="7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465620100"/>
          <a:ext cx="228600" cy="160020"/>
        </a:xfrm>
        <a:prstGeom prst="rect">
          <a:avLst/>
        </a:prstGeom>
        <a:noFill/>
      </xdr:spPr>
    </xdr:pic>
    <xdr:clientData/>
  </xdr:twoCellAnchor>
  <xdr:twoCellAnchor editAs="oneCell">
    <xdr:from>
      <xdr:col>2</xdr:col>
      <xdr:colOff>0</xdr:colOff>
      <xdr:row>654</xdr:row>
      <xdr:rowOff>0</xdr:rowOff>
    </xdr:from>
    <xdr:to>
      <xdr:col>2</xdr:col>
      <xdr:colOff>228600</xdr:colOff>
      <xdr:row>654</xdr:row>
      <xdr:rowOff>160020</xdr:rowOff>
    </xdr:to>
    <xdr:pic>
      <xdr:nvPicPr>
        <xdr:cNvPr id="7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467001225"/>
          <a:ext cx="228600" cy="160020"/>
        </a:xfrm>
        <a:prstGeom prst="rect">
          <a:avLst/>
        </a:prstGeom>
        <a:noFill/>
      </xdr:spPr>
    </xdr:pic>
    <xdr:clientData/>
  </xdr:twoCellAnchor>
  <xdr:twoCellAnchor editAs="oneCell">
    <xdr:from>
      <xdr:col>2</xdr:col>
      <xdr:colOff>0</xdr:colOff>
      <xdr:row>655</xdr:row>
      <xdr:rowOff>0</xdr:rowOff>
    </xdr:from>
    <xdr:to>
      <xdr:col>2</xdr:col>
      <xdr:colOff>228600</xdr:colOff>
      <xdr:row>655</xdr:row>
      <xdr:rowOff>160020</xdr:rowOff>
    </xdr:to>
    <xdr:pic>
      <xdr:nvPicPr>
        <xdr:cNvPr id="7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468382350"/>
          <a:ext cx="228600" cy="160020"/>
        </a:xfrm>
        <a:prstGeom prst="rect">
          <a:avLst/>
        </a:prstGeom>
        <a:noFill/>
      </xdr:spPr>
    </xdr:pic>
    <xdr:clientData/>
  </xdr:twoCellAnchor>
  <xdr:twoCellAnchor editAs="oneCell">
    <xdr:from>
      <xdr:col>1</xdr:col>
      <xdr:colOff>1257300</xdr:colOff>
      <xdr:row>656</xdr:row>
      <xdr:rowOff>0</xdr:rowOff>
    </xdr:from>
    <xdr:to>
      <xdr:col>2</xdr:col>
      <xdr:colOff>6350</xdr:colOff>
      <xdr:row>657</xdr:row>
      <xdr:rowOff>12700</xdr:rowOff>
    </xdr:to>
    <xdr:pic>
      <xdr:nvPicPr>
        <xdr:cNvPr id="7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1552575" y="469763475"/>
          <a:ext cx="6350" cy="203200"/>
        </a:xfrm>
        <a:prstGeom prst="rect">
          <a:avLst/>
        </a:prstGeom>
        <a:noFill/>
        <a:ln w="1">
          <a:noFill/>
          <a:miter lim="800000"/>
          <a:headEnd/>
          <a:tailEnd type="none" w="med" len="med"/>
        </a:ln>
        <a:effectLst/>
      </xdr:spPr>
    </xdr:pic>
    <xdr:clientData/>
  </xdr:twoCellAnchor>
  <xdr:twoCellAnchor editAs="oneCell">
    <xdr:from>
      <xdr:col>1</xdr:col>
      <xdr:colOff>1266825</xdr:colOff>
      <xdr:row>656</xdr:row>
      <xdr:rowOff>0</xdr:rowOff>
    </xdr:from>
    <xdr:to>
      <xdr:col>2</xdr:col>
      <xdr:colOff>6350</xdr:colOff>
      <xdr:row>657</xdr:row>
      <xdr:rowOff>12700</xdr:rowOff>
    </xdr:to>
    <xdr:pic>
      <xdr:nvPicPr>
        <xdr:cNvPr id="7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1552575" y="469763475"/>
          <a:ext cx="6350" cy="203200"/>
        </a:xfrm>
        <a:prstGeom prst="rect">
          <a:avLst/>
        </a:prstGeom>
        <a:noFill/>
        <a:ln w="1">
          <a:noFill/>
          <a:miter lim="800000"/>
          <a:headEnd/>
          <a:tailEnd type="none" w="med" len="med"/>
        </a:ln>
        <a:effectLst/>
      </xdr:spPr>
    </xdr:pic>
    <xdr:clientData/>
  </xdr:twoCellAnchor>
  <xdr:twoCellAnchor>
    <xdr:from>
      <xdr:col>16</xdr:col>
      <xdr:colOff>128587</xdr:colOff>
      <xdr:row>685</xdr:row>
      <xdr:rowOff>128588</xdr:rowOff>
    </xdr:from>
    <xdr:to>
      <xdr:col>16</xdr:col>
      <xdr:colOff>404812</xdr:colOff>
      <xdr:row>687</xdr:row>
      <xdr:rowOff>61913</xdr:rowOff>
    </xdr:to>
    <xdr:sp macro="" textlink="">
      <xdr:nvSpPr>
        <xdr:cNvPr id="82" name="Up Arrow 81">
          <a:hlinkClick xmlns:r="http://schemas.openxmlformats.org/officeDocument/2006/relationships" r:id="rId6" tooltip="Click to Move on Top"/>
        </xdr:cNvPr>
        <xdr:cNvSpPr/>
      </xdr:nvSpPr>
      <xdr:spPr>
        <a:xfrm>
          <a:off x="16292512" y="475416563"/>
          <a:ext cx="276225" cy="314325"/>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editAs="oneCell">
    <xdr:from>
      <xdr:col>2</xdr:col>
      <xdr:colOff>9525</xdr:colOff>
      <xdr:row>638</xdr:row>
      <xdr:rowOff>19050</xdr:rowOff>
    </xdr:from>
    <xdr:to>
      <xdr:col>2</xdr:col>
      <xdr:colOff>238125</xdr:colOff>
      <xdr:row>638</xdr:row>
      <xdr:rowOff>179070</xdr:rowOff>
    </xdr:to>
    <xdr:pic>
      <xdr:nvPicPr>
        <xdr:cNvPr id="8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44922275"/>
          <a:ext cx="228600" cy="160020"/>
        </a:xfrm>
        <a:prstGeom prst="rect">
          <a:avLst/>
        </a:prstGeom>
        <a:noFill/>
      </xdr:spPr>
    </xdr:pic>
    <xdr:clientData/>
  </xdr:twoCellAnchor>
  <xdr:twoCellAnchor editAs="oneCell">
    <xdr:from>
      <xdr:col>2</xdr:col>
      <xdr:colOff>9525</xdr:colOff>
      <xdr:row>637</xdr:row>
      <xdr:rowOff>19050</xdr:rowOff>
    </xdr:from>
    <xdr:to>
      <xdr:col>2</xdr:col>
      <xdr:colOff>238125</xdr:colOff>
      <xdr:row>637</xdr:row>
      <xdr:rowOff>179070</xdr:rowOff>
    </xdr:to>
    <xdr:pic>
      <xdr:nvPicPr>
        <xdr:cNvPr id="8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43541150"/>
          <a:ext cx="228600" cy="160020"/>
        </a:xfrm>
        <a:prstGeom prst="rect">
          <a:avLst/>
        </a:prstGeom>
        <a:noFill/>
      </xdr:spPr>
    </xdr:pic>
    <xdr:clientData/>
  </xdr:twoCellAnchor>
  <xdr:twoCellAnchor editAs="oneCell">
    <xdr:from>
      <xdr:col>2</xdr:col>
      <xdr:colOff>9525</xdr:colOff>
      <xdr:row>636</xdr:row>
      <xdr:rowOff>19050</xdr:rowOff>
    </xdr:from>
    <xdr:to>
      <xdr:col>2</xdr:col>
      <xdr:colOff>238125</xdr:colOff>
      <xdr:row>636</xdr:row>
      <xdr:rowOff>179070</xdr:rowOff>
    </xdr:to>
    <xdr:pic>
      <xdr:nvPicPr>
        <xdr:cNvPr id="8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42160025"/>
          <a:ext cx="228600" cy="160020"/>
        </a:xfrm>
        <a:prstGeom prst="rect">
          <a:avLst/>
        </a:prstGeom>
        <a:noFill/>
      </xdr:spPr>
    </xdr:pic>
    <xdr:clientData/>
  </xdr:twoCellAnchor>
  <xdr:twoCellAnchor editAs="oneCell">
    <xdr:from>
      <xdr:col>2</xdr:col>
      <xdr:colOff>9525</xdr:colOff>
      <xdr:row>635</xdr:row>
      <xdr:rowOff>19050</xdr:rowOff>
    </xdr:from>
    <xdr:to>
      <xdr:col>2</xdr:col>
      <xdr:colOff>238125</xdr:colOff>
      <xdr:row>635</xdr:row>
      <xdr:rowOff>179070</xdr:rowOff>
    </xdr:to>
    <xdr:pic>
      <xdr:nvPicPr>
        <xdr:cNvPr id="8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40778900"/>
          <a:ext cx="228600" cy="160020"/>
        </a:xfrm>
        <a:prstGeom prst="rect">
          <a:avLst/>
        </a:prstGeom>
        <a:noFill/>
      </xdr:spPr>
    </xdr:pic>
    <xdr:clientData/>
  </xdr:twoCellAnchor>
  <xdr:twoCellAnchor editAs="oneCell">
    <xdr:from>
      <xdr:col>2</xdr:col>
      <xdr:colOff>9525</xdr:colOff>
      <xdr:row>634</xdr:row>
      <xdr:rowOff>19050</xdr:rowOff>
    </xdr:from>
    <xdr:to>
      <xdr:col>2</xdr:col>
      <xdr:colOff>238125</xdr:colOff>
      <xdr:row>634</xdr:row>
      <xdr:rowOff>179070</xdr:rowOff>
    </xdr:to>
    <xdr:pic>
      <xdr:nvPicPr>
        <xdr:cNvPr id="8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39397775"/>
          <a:ext cx="228600" cy="160020"/>
        </a:xfrm>
        <a:prstGeom prst="rect">
          <a:avLst/>
        </a:prstGeom>
        <a:noFill/>
      </xdr:spPr>
    </xdr:pic>
    <xdr:clientData/>
  </xdr:twoCellAnchor>
  <xdr:twoCellAnchor editAs="oneCell">
    <xdr:from>
      <xdr:col>2</xdr:col>
      <xdr:colOff>9525</xdr:colOff>
      <xdr:row>633</xdr:row>
      <xdr:rowOff>19050</xdr:rowOff>
    </xdr:from>
    <xdr:to>
      <xdr:col>2</xdr:col>
      <xdr:colOff>238125</xdr:colOff>
      <xdr:row>633</xdr:row>
      <xdr:rowOff>179070</xdr:rowOff>
    </xdr:to>
    <xdr:pic>
      <xdr:nvPicPr>
        <xdr:cNvPr id="9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38016650"/>
          <a:ext cx="228600" cy="160020"/>
        </a:xfrm>
        <a:prstGeom prst="rect">
          <a:avLst/>
        </a:prstGeom>
        <a:noFill/>
      </xdr:spPr>
    </xdr:pic>
    <xdr:clientData/>
  </xdr:twoCellAnchor>
  <xdr:twoCellAnchor editAs="oneCell">
    <xdr:from>
      <xdr:col>2</xdr:col>
      <xdr:colOff>9525</xdr:colOff>
      <xdr:row>632</xdr:row>
      <xdr:rowOff>19050</xdr:rowOff>
    </xdr:from>
    <xdr:to>
      <xdr:col>2</xdr:col>
      <xdr:colOff>238125</xdr:colOff>
      <xdr:row>632</xdr:row>
      <xdr:rowOff>179070</xdr:rowOff>
    </xdr:to>
    <xdr:pic>
      <xdr:nvPicPr>
        <xdr:cNvPr id="9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36635525"/>
          <a:ext cx="228600" cy="160020"/>
        </a:xfrm>
        <a:prstGeom prst="rect">
          <a:avLst/>
        </a:prstGeom>
        <a:noFill/>
      </xdr:spPr>
    </xdr:pic>
    <xdr:clientData/>
  </xdr:twoCellAnchor>
  <xdr:twoCellAnchor editAs="oneCell">
    <xdr:from>
      <xdr:col>2</xdr:col>
      <xdr:colOff>9525</xdr:colOff>
      <xdr:row>631</xdr:row>
      <xdr:rowOff>19050</xdr:rowOff>
    </xdr:from>
    <xdr:to>
      <xdr:col>2</xdr:col>
      <xdr:colOff>238125</xdr:colOff>
      <xdr:row>631</xdr:row>
      <xdr:rowOff>179070</xdr:rowOff>
    </xdr:to>
    <xdr:pic>
      <xdr:nvPicPr>
        <xdr:cNvPr id="9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35254400"/>
          <a:ext cx="228600" cy="160020"/>
        </a:xfrm>
        <a:prstGeom prst="rect">
          <a:avLst/>
        </a:prstGeom>
        <a:noFill/>
      </xdr:spPr>
    </xdr:pic>
    <xdr:clientData/>
  </xdr:twoCellAnchor>
  <xdr:twoCellAnchor editAs="oneCell">
    <xdr:from>
      <xdr:col>2</xdr:col>
      <xdr:colOff>9525</xdr:colOff>
      <xdr:row>630</xdr:row>
      <xdr:rowOff>19050</xdr:rowOff>
    </xdr:from>
    <xdr:to>
      <xdr:col>2</xdr:col>
      <xdr:colOff>238125</xdr:colOff>
      <xdr:row>630</xdr:row>
      <xdr:rowOff>179070</xdr:rowOff>
    </xdr:to>
    <xdr:pic>
      <xdr:nvPicPr>
        <xdr:cNvPr id="9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33873275"/>
          <a:ext cx="228600" cy="160020"/>
        </a:xfrm>
        <a:prstGeom prst="rect">
          <a:avLst/>
        </a:prstGeom>
        <a:noFill/>
      </xdr:spPr>
    </xdr:pic>
    <xdr:clientData/>
  </xdr:twoCellAnchor>
  <xdr:twoCellAnchor editAs="oneCell">
    <xdr:from>
      <xdr:col>2</xdr:col>
      <xdr:colOff>9525</xdr:colOff>
      <xdr:row>629</xdr:row>
      <xdr:rowOff>19050</xdr:rowOff>
    </xdr:from>
    <xdr:to>
      <xdr:col>2</xdr:col>
      <xdr:colOff>238125</xdr:colOff>
      <xdr:row>629</xdr:row>
      <xdr:rowOff>179070</xdr:rowOff>
    </xdr:to>
    <xdr:pic>
      <xdr:nvPicPr>
        <xdr:cNvPr id="9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32492150"/>
          <a:ext cx="228600" cy="160020"/>
        </a:xfrm>
        <a:prstGeom prst="rect">
          <a:avLst/>
        </a:prstGeom>
        <a:noFill/>
      </xdr:spPr>
    </xdr:pic>
    <xdr:clientData/>
  </xdr:twoCellAnchor>
  <xdr:twoCellAnchor editAs="oneCell">
    <xdr:from>
      <xdr:col>2</xdr:col>
      <xdr:colOff>9525</xdr:colOff>
      <xdr:row>628</xdr:row>
      <xdr:rowOff>19050</xdr:rowOff>
    </xdr:from>
    <xdr:to>
      <xdr:col>2</xdr:col>
      <xdr:colOff>238125</xdr:colOff>
      <xdr:row>628</xdr:row>
      <xdr:rowOff>179070</xdr:rowOff>
    </xdr:to>
    <xdr:pic>
      <xdr:nvPicPr>
        <xdr:cNvPr id="9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31111025"/>
          <a:ext cx="228600" cy="160020"/>
        </a:xfrm>
        <a:prstGeom prst="rect">
          <a:avLst/>
        </a:prstGeom>
        <a:noFill/>
      </xdr:spPr>
    </xdr:pic>
    <xdr:clientData/>
  </xdr:twoCellAnchor>
  <xdr:twoCellAnchor editAs="oneCell">
    <xdr:from>
      <xdr:col>2</xdr:col>
      <xdr:colOff>9525</xdr:colOff>
      <xdr:row>627</xdr:row>
      <xdr:rowOff>19050</xdr:rowOff>
    </xdr:from>
    <xdr:to>
      <xdr:col>2</xdr:col>
      <xdr:colOff>238125</xdr:colOff>
      <xdr:row>627</xdr:row>
      <xdr:rowOff>179070</xdr:rowOff>
    </xdr:to>
    <xdr:pic>
      <xdr:nvPicPr>
        <xdr:cNvPr id="9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29729900"/>
          <a:ext cx="228600" cy="160020"/>
        </a:xfrm>
        <a:prstGeom prst="rect">
          <a:avLst/>
        </a:prstGeom>
        <a:noFill/>
      </xdr:spPr>
    </xdr:pic>
    <xdr:clientData/>
  </xdr:twoCellAnchor>
  <xdr:twoCellAnchor editAs="oneCell">
    <xdr:from>
      <xdr:col>2</xdr:col>
      <xdr:colOff>9525</xdr:colOff>
      <xdr:row>626</xdr:row>
      <xdr:rowOff>19050</xdr:rowOff>
    </xdr:from>
    <xdr:to>
      <xdr:col>2</xdr:col>
      <xdr:colOff>238125</xdr:colOff>
      <xdr:row>626</xdr:row>
      <xdr:rowOff>179070</xdr:rowOff>
    </xdr:to>
    <xdr:pic>
      <xdr:nvPicPr>
        <xdr:cNvPr id="9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28348775"/>
          <a:ext cx="228600" cy="160020"/>
        </a:xfrm>
        <a:prstGeom prst="rect">
          <a:avLst/>
        </a:prstGeom>
        <a:noFill/>
      </xdr:spPr>
    </xdr:pic>
    <xdr:clientData/>
  </xdr:twoCellAnchor>
  <xdr:twoCellAnchor editAs="oneCell">
    <xdr:from>
      <xdr:col>2</xdr:col>
      <xdr:colOff>9525</xdr:colOff>
      <xdr:row>625</xdr:row>
      <xdr:rowOff>19050</xdr:rowOff>
    </xdr:from>
    <xdr:to>
      <xdr:col>2</xdr:col>
      <xdr:colOff>238125</xdr:colOff>
      <xdr:row>625</xdr:row>
      <xdr:rowOff>179070</xdr:rowOff>
    </xdr:to>
    <xdr:pic>
      <xdr:nvPicPr>
        <xdr:cNvPr id="9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26748575"/>
          <a:ext cx="228600" cy="160020"/>
        </a:xfrm>
        <a:prstGeom prst="rect">
          <a:avLst/>
        </a:prstGeom>
        <a:noFill/>
      </xdr:spPr>
    </xdr:pic>
    <xdr:clientData/>
  </xdr:twoCellAnchor>
  <xdr:twoCellAnchor editAs="oneCell">
    <xdr:from>
      <xdr:col>2</xdr:col>
      <xdr:colOff>9525</xdr:colOff>
      <xdr:row>624</xdr:row>
      <xdr:rowOff>19050</xdr:rowOff>
    </xdr:from>
    <xdr:to>
      <xdr:col>2</xdr:col>
      <xdr:colOff>238125</xdr:colOff>
      <xdr:row>624</xdr:row>
      <xdr:rowOff>179070</xdr:rowOff>
    </xdr:to>
    <xdr:pic>
      <xdr:nvPicPr>
        <xdr:cNvPr id="9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25148375"/>
          <a:ext cx="228600" cy="160020"/>
        </a:xfrm>
        <a:prstGeom prst="rect">
          <a:avLst/>
        </a:prstGeom>
        <a:noFill/>
      </xdr:spPr>
    </xdr:pic>
    <xdr:clientData/>
  </xdr:twoCellAnchor>
  <xdr:twoCellAnchor editAs="oneCell">
    <xdr:from>
      <xdr:col>2</xdr:col>
      <xdr:colOff>9525</xdr:colOff>
      <xdr:row>624</xdr:row>
      <xdr:rowOff>0</xdr:rowOff>
    </xdr:from>
    <xdr:to>
      <xdr:col>2</xdr:col>
      <xdr:colOff>238125</xdr:colOff>
      <xdr:row>624</xdr:row>
      <xdr:rowOff>160020</xdr:rowOff>
    </xdr:to>
    <xdr:pic>
      <xdr:nvPicPr>
        <xdr:cNvPr id="10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25129325"/>
          <a:ext cx="228600" cy="160020"/>
        </a:xfrm>
        <a:prstGeom prst="rect">
          <a:avLst/>
        </a:prstGeom>
        <a:noFill/>
      </xdr:spPr>
    </xdr:pic>
    <xdr:clientData/>
  </xdr:twoCellAnchor>
  <xdr:twoCellAnchor editAs="oneCell">
    <xdr:from>
      <xdr:col>2</xdr:col>
      <xdr:colOff>9525</xdr:colOff>
      <xdr:row>623</xdr:row>
      <xdr:rowOff>19050</xdr:rowOff>
    </xdr:from>
    <xdr:to>
      <xdr:col>2</xdr:col>
      <xdr:colOff>238125</xdr:colOff>
      <xdr:row>623</xdr:row>
      <xdr:rowOff>179070</xdr:rowOff>
    </xdr:to>
    <xdr:pic>
      <xdr:nvPicPr>
        <xdr:cNvPr id="10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23548175"/>
          <a:ext cx="228600" cy="160020"/>
        </a:xfrm>
        <a:prstGeom prst="rect">
          <a:avLst/>
        </a:prstGeom>
        <a:noFill/>
      </xdr:spPr>
    </xdr:pic>
    <xdr:clientData/>
  </xdr:twoCellAnchor>
  <xdr:twoCellAnchor editAs="oneCell">
    <xdr:from>
      <xdr:col>2</xdr:col>
      <xdr:colOff>9525</xdr:colOff>
      <xdr:row>622</xdr:row>
      <xdr:rowOff>19050</xdr:rowOff>
    </xdr:from>
    <xdr:to>
      <xdr:col>2</xdr:col>
      <xdr:colOff>238125</xdr:colOff>
      <xdr:row>622</xdr:row>
      <xdr:rowOff>179070</xdr:rowOff>
    </xdr:to>
    <xdr:pic>
      <xdr:nvPicPr>
        <xdr:cNvPr id="10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21947975"/>
          <a:ext cx="228600" cy="160020"/>
        </a:xfrm>
        <a:prstGeom prst="rect">
          <a:avLst/>
        </a:prstGeom>
        <a:noFill/>
      </xdr:spPr>
    </xdr:pic>
    <xdr:clientData/>
  </xdr:twoCellAnchor>
  <xdr:twoCellAnchor editAs="oneCell">
    <xdr:from>
      <xdr:col>2</xdr:col>
      <xdr:colOff>9525</xdr:colOff>
      <xdr:row>621</xdr:row>
      <xdr:rowOff>19050</xdr:rowOff>
    </xdr:from>
    <xdr:to>
      <xdr:col>2</xdr:col>
      <xdr:colOff>238125</xdr:colOff>
      <xdr:row>621</xdr:row>
      <xdr:rowOff>179070</xdr:rowOff>
    </xdr:to>
    <xdr:pic>
      <xdr:nvPicPr>
        <xdr:cNvPr id="10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20347775"/>
          <a:ext cx="228600" cy="160020"/>
        </a:xfrm>
        <a:prstGeom prst="rect">
          <a:avLst/>
        </a:prstGeom>
        <a:noFill/>
      </xdr:spPr>
    </xdr:pic>
    <xdr:clientData/>
  </xdr:twoCellAnchor>
  <xdr:twoCellAnchor editAs="oneCell">
    <xdr:from>
      <xdr:col>2</xdr:col>
      <xdr:colOff>9525</xdr:colOff>
      <xdr:row>620</xdr:row>
      <xdr:rowOff>19050</xdr:rowOff>
    </xdr:from>
    <xdr:to>
      <xdr:col>2</xdr:col>
      <xdr:colOff>238125</xdr:colOff>
      <xdr:row>620</xdr:row>
      <xdr:rowOff>179070</xdr:rowOff>
    </xdr:to>
    <xdr:pic>
      <xdr:nvPicPr>
        <xdr:cNvPr id="10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18747575"/>
          <a:ext cx="228600" cy="160020"/>
        </a:xfrm>
        <a:prstGeom prst="rect">
          <a:avLst/>
        </a:prstGeom>
        <a:noFill/>
      </xdr:spPr>
    </xdr:pic>
    <xdr:clientData/>
  </xdr:twoCellAnchor>
  <xdr:twoCellAnchor>
    <xdr:from>
      <xdr:col>9</xdr:col>
      <xdr:colOff>485777</xdr:colOff>
      <xdr:row>2</xdr:row>
      <xdr:rowOff>28575</xdr:rowOff>
    </xdr:from>
    <xdr:to>
      <xdr:col>9</xdr:col>
      <xdr:colOff>1034417</xdr:colOff>
      <xdr:row>4</xdr:row>
      <xdr:rowOff>9525</xdr:rowOff>
    </xdr:to>
    <xdr:sp macro="" textlink="">
      <xdr:nvSpPr>
        <xdr:cNvPr id="110" name="Left Arrow 109">
          <a:hlinkClick xmlns:r="http://schemas.openxmlformats.org/officeDocument/2006/relationships" r:id="rId3"/>
        </xdr:cNvPr>
        <xdr:cNvSpPr/>
      </xdr:nvSpPr>
      <xdr:spPr>
        <a:xfrm>
          <a:off x="9296402" y="409575"/>
          <a:ext cx="548640" cy="371475"/>
        </a:xfrm>
        <a:prstGeom prst="leftArrow">
          <a:avLst/>
        </a:prstGeom>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clientData/>
  </xdr:twoCellAnchor>
  <xdr:twoCellAnchor>
    <xdr:from>
      <xdr:col>8</xdr:col>
      <xdr:colOff>476250</xdr:colOff>
      <xdr:row>2</xdr:row>
      <xdr:rowOff>104775</xdr:rowOff>
    </xdr:from>
    <xdr:to>
      <xdr:col>9</xdr:col>
      <xdr:colOff>828675</xdr:colOff>
      <xdr:row>3</xdr:row>
      <xdr:rowOff>152400</xdr:rowOff>
    </xdr:to>
    <xdr:sp macro="" textlink="">
      <xdr:nvSpPr>
        <xdr:cNvPr id="111" name="TextBox 110"/>
        <xdr:cNvSpPr txBox="1"/>
      </xdr:nvSpPr>
      <xdr:spPr>
        <a:xfrm>
          <a:off x="8324850" y="485775"/>
          <a:ext cx="13144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ysClr val="windowText" lastClr="000000"/>
              </a:solidFill>
            </a:rPr>
            <a:t>BACK</a:t>
          </a:r>
          <a:r>
            <a:rPr lang="en-US" sz="1000" baseline="0">
              <a:solidFill>
                <a:sysClr val="windowText" lastClr="000000"/>
              </a:solidFill>
            </a:rPr>
            <a:t> TO INDEX</a:t>
          </a:r>
          <a:endParaRPr lang="en-US" sz="1000">
            <a:solidFill>
              <a:sysClr val="windowText" lastClr="000000"/>
            </a:solidFill>
          </a:endParaRPr>
        </a:p>
      </xdr:txBody>
    </xdr:sp>
    <xdr:clientData/>
  </xdr:twoCellAnchor>
  <xdr:twoCellAnchor editAs="oneCell">
    <xdr:from>
      <xdr:col>1</xdr:col>
      <xdr:colOff>0</xdr:colOff>
      <xdr:row>677</xdr:row>
      <xdr:rowOff>0</xdr:rowOff>
    </xdr:from>
    <xdr:to>
      <xdr:col>2</xdr:col>
      <xdr:colOff>9525</xdr:colOff>
      <xdr:row>678</xdr:row>
      <xdr:rowOff>9525</xdr:rowOff>
    </xdr:to>
    <xdr:pic>
      <xdr:nvPicPr>
        <xdr:cNvPr id="112"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342900" y="473763975"/>
          <a:ext cx="1219200" cy="200025"/>
        </a:xfrm>
        <a:prstGeom prst="rect">
          <a:avLst/>
        </a:prstGeom>
        <a:noFill/>
      </xdr:spPr>
    </xdr:pic>
    <xdr:clientData/>
  </xdr:twoCellAnchor>
  <xdr:twoCellAnchor editAs="oneCell">
    <xdr:from>
      <xdr:col>1</xdr:col>
      <xdr:colOff>1257300</xdr:colOff>
      <xdr:row>656</xdr:row>
      <xdr:rowOff>0</xdr:rowOff>
    </xdr:from>
    <xdr:to>
      <xdr:col>2</xdr:col>
      <xdr:colOff>6350</xdr:colOff>
      <xdr:row>657</xdr:row>
      <xdr:rowOff>12700</xdr:rowOff>
    </xdr:to>
    <xdr:pic>
      <xdr:nvPicPr>
        <xdr:cNvPr id="11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1552575" y="469763475"/>
          <a:ext cx="6350" cy="203200"/>
        </a:xfrm>
        <a:prstGeom prst="rect">
          <a:avLst/>
        </a:prstGeom>
        <a:noFill/>
        <a:ln w="1">
          <a:noFill/>
          <a:miter lim="800000"/>
          <a:headEnd/>
          <a:tailEnd type="none" w="med" len="med"/>
        </a:ln>
        <a:effectLst/>
      </xdr:spPr>
    </xdr:pic>
    <xdr:clientData/>
  </xdr:twoCellAnchor>
  <xdr:twoCellAnchor editAs="oneCell">
    <xdr:from>
      <xdr:col>1</xdr:col>
      <xdr:colOff>1266825</xdr:colOff>
      <xdr:row>656</xdr:row>
      <xdr:rowOff>0</xdr:rowOff>
    </xdr:from>
    <xdr:to>
      <xdr:col>2</xdr:col>
      <xdr:colOff>6350</xdr:colOff>
      <xdr:row>657</xdr:row>
      <xdr:rowOff>12700</xdr:rowOff>
    </xdr:to>
    <xdr:pic>
      <xdr:nvPicPr>
        <xdr:cNvPr id="11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1552575" y="469763475"/>
          <a:ext cx="6350" cy="203200"/>
        </a:xfrm>
        <a:prstGeom prst="rect">
          <a:avLst/>
        </a:prstGeom>
        <a:noFill/>
        <a:ln w="1">
          <a:noFill/>
          <a:miter lim="800000"/>
          <a:headEnd/>
          <a:tailEnd type="none" w="med" len="med"/>
        </a:ln>
        <a:effectLst/>
      </xdr:spPr>
    </xdr:pic>
    <xdr:clientData/>
  </xdr:twoCellAnchor>
  <xdr:twoCellAnchor editAs="oneCell">
    <xdr:from>
      <xdr:col>1</xdr:col>
      <xdr:colOff>1257300</xdr:colOff>
      <xdr:row>656</xdr:row>
      <xdr:rowOff>0</xdr:rowOff>
    </xdr:from>
    <xdr:to>
      <xdr:col>2</xdr:col>
      <xdr:colOff>6350</xdr:colOff>
      <xdr:row>657</xdr:row>
      <xdr:rowOff>12700</xdr:rowOff>
    </xdr:to>
    <xdr:pic>
      <xdr:nvPicPr>
        <xdr:cNvPr id="11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1552575" y="469763475"/>
          <a:ext cx="6350" cy="203200"/>
        </a:xfrm>
        <a:prstGeom prst="rect">
          <a:avLst/>
        </a:prstGeom>
        <a:noFill/>
        <a:ln w="1">
          <a:noFill/>
          <a:miter lim="800000"/>
          <a:headEnd/>
          <a:tailEnd type="none" w="med" len="med"/>
        </a:ln>
        <a:effectLst/>
      </xdr:spPr>
    </xdr:pic>
    <xdr:clientData/>
  </xdr:twoCellAnchor>
  <xdr:twoCellAnchor editAs="oneCell">
    <xdr:from>
      <xdr:col>1</xdr:col>
      <xdr:colOff>1266825</xdr:colOff>
      <xdr:row>656</xdr:row>
      <xdr:rowOff>0</xdr:rowOff>
    </xdr:from>
    <xdr:to>
      <xdr:col>2</xdr:col>
      <xdr:colOff>6350</xdr:colOff>
      <xdr:row>657</xdr:row>
      <xdr:rowOff>12700</xdr:rowOff>
    </xdr:to>
    <xdr:pic>
      <xdr:nvPicPr>
        <xdr:cNvPr id="11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1552575" y="469763475"/>
          <a:ext cx="6350" cy="203200"/>
        </a:xfrm>
        <a:prstGeom prst="rect">
          <a:avLst/>
        </a:prstGeom>
        <a:noFill/>
        <a:ln w="1">
          <a:noFill/>
          <a:miter lim="800000"/>
          <a:headEnd/>
          <a:tailEnd type="none" w="med" len="med"/>
        </a:ln>
        <a:effectLst/>
      </xdr:spPr>
    </xdr:pic>
    <xdr:clientData/>
  </xdr:twoCellAnchor>
  <xdr:twoCellAnchor editAs="oneCell">
    <xdr:from>
      <xdr:col>2</xdr:col>
      <xdr:colOff>1247775</xdr:colOff>
      <xdr:row>620</xdr:row>
      <xdr:rowOff>9525</xdr:rowOff>
    </xdr:from>
    <xdr:to>
      <xdr:col>2</xdr:col>
      <xdr:colOff>1247775</xdr:colOff>
      <xdr:row>620</xdr:row>
      <xdr:rowOff>212725</xdr:rowOff>
    </xdr:to>
    <xdr:pic>
      <xdr:nvPicPr>
        <xdr:cNvPr id="11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00350" y="418738050"/>
          <a:ext cx="0" cy="203200"/>
        </a:xfrm>
        <a:prstGeom prst="rect">
          <a:avLst/>
        </a:prstGeom>
        <a:noFill/>
        <a:ln w="1">
          <a:noFill/>
          <a:miter lim="800000"/>
          <a:headEnd/>
          <a:tailEnd type="none" w="med" len="med"/>
        </a:ln>
        <a:effectLst/>
      </xdr:spPr>
    </xdr:pic>
    <xdr:clientData/>
  </xdr:twoCellAnchor>
  <xdr:twoCellAnchor editAs="oneCell">
    <xdr:from>
      <xdr:col>2</xdr:col>
      <xdr:colOff>1266825</xdr:colOff>
      <xdr:row>621</xdr:row>
      <xdr:rowOff>19050</xdr:rowOff>
    </xdr:from>
    <xdr:to>
      <xdr:col>2</xdr:col>
      <xdr:colOff>1266825</xdr:colOff>
      <xdr:row>621</xdr:row>
      <xdr:rowOff>222250</xdr:rowOff>
    </xdr:to>
    <xdr:pic>
      <xdr:nvPicPr>
        <xdr:cNvPr id="11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19400" y="420347775"/>
          <a:ext cx="0" cy="203200"/>
        </a:xfrm>
        <a:prstGeom prst="rect">
          <a:avLst/>
        </a:prstGeom>
        <a:noFill/>
        <a:ln w="1">
          <a:noFill/>
          <a:miter lim="800000"/>
          <a:headEnd/>
          <a:tailEnd type="none" w="med" len="med"/>
        </a:ln>
        <a:effectLst/>
      </xdr:spPr>
    </xdr:pic>
    <xdr:clientData/>
  </xdr:twoCellAnchor>
  <xdr:twoCellAnchor editAs="oneCell">
    <xdr:from>
      <xdr:col>2</xdr:col>
      <xdr:colOff>1257300</xdr:colOff>
      <xdr:row>622</xdr:row>
      <xdr:rowOff>9525</xdr:rowOff>
    </xdr:from>
    <xdr:to>
      <xdr:col>2</xdr:col>
      <xdr:colOff>1257300</xdr:colOff>
      <xdr:row>622</xdr:row>
      <xdr:rowOff>212725</xdr:rowOff>
    </xdr:to>
    <xdr:pic>
      <xdr:nvPicPr>
        <xdr:cNvPr id="11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09875" y="421938450"/>
          <a:ext cx="0" cy="203200"/>
        </a:xfrm>
        <a:prstGeom prst="rect">
          <a:avLst/>
        </a:prstGeom>
        <a:noFill/>
        <a:ln w="1">
          <a:noFill/>
          <a:miter lim="800000"/>
          <a:headEnd/>
          <a:tailEnd type="none" w="med" len="med"/>
        </a:ln>
        <a:effectLst/>
      </xdr:spPr>
    </xdr:pic>
    <xdr:clientData/>
  </xdr:twoCellAnchor>
  <xdr:twoCellAnchor editAs="oneCell">
    <xdr:from>
      <xdr:col>2</xdr:col>
      <xdr:colOff>1257300</xdr:colOff>
      <xdr:row>623</xdr:row>
      <xdr:rowOff>9525</xdr:rowOff>
    </xdr:from>
    <xdr:to>
      <xdr:col>2</xdr:col>
      <xdr:colOff>1257300</xdr:colOff>
      <xdr:row>623</xdr:row>
      <xdr:rowOff>212725</xdr:rowOff>
    </xdr:to>
    <xdr:pic>
      <xdr:nvPicPr>
        <xdr:cNvPr id="12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09875" y="423538650"/>
          <a:ext cx="0" cy="203200"/>
        </a:xfrm>
        <a:prstGeom prst="rect">
          <a:avLst/>
        </a:prstGeom>
        <a:noFill/>
        <a:ln w="1">
          <a:noFill/>
          <a:miter lim="800000"/>
          <a:headEnd/>
          <a:tailEnd type="none" w="med" len="med"/>
        </a:ln>
        <a:effectLst/>
      </xdr:spPr>
    </xdr:pic>
    <xdr:clientData/>
  </xdr:twoCellAnchor>
  <xdr:twoCellAnchor editAs="oneCell">
    <xdr:from>
      <xdr:col>2</xdr:col>
      <xdr:colOff>1276350</xdr:colOff>
      <xdr:row>624</xdr:row>
      <xdr:rowOff>9525</xdr:rowOff>
    </xdr:from>
    <xdr:to>
      <xdr:col>2</xdr:col>
      <xdr:colOff>1276350</xdr:colOff>
      <xdr:row>624</xdr:row>
      <xdr:rowOff>174625</xdr:rowOff>
    </xdr:to>
    <xdr:pic>
      <xdr:nvPicPr>
        <xdr:cNvPr id="12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28925" y="425138850"/>
          <a:ext cx="0" cy="165100"/>
        </a:xfrm>
        <a:prstGeom prst="rect">
          <a:avLst/>
        </a:prstGeom>
        <a:noFill/>
        <a:ln w="1">
          <a:noFill/>
          <a:miter lim="800000"/>
          <a:headEnd/>
          <a:tailEnd type="none" w="med" len="med"/>
        </a:ln>
        <a:effectLst/>
      </xdr:spPr>
    </xdr:pic>
    <xdr:clientData/>
  </xdr:twoCellAnchor>
  <xdr:twoCellAnchor editAs="oneCell">
    <xdr:from>
      <xdr:col>2</xdr:col>
      <xdr:colOff>0</xdr:colOff>
      <xdr:row>624</xdr:row>
      <xdr:rowOff>0</xdr:rowOff>
    </xdr:from>
    <xdr:to>
      <xdr:col>2</xdr:col>
      <xdr:colOff>235403</xdr:colOff>
      <xdr:row>624</xdr:row>
      <xdr:rowOff>160020</xdr:rowOff>
    </xdr:to>
    <xdr:pic>
      <xdr:nvPicPr>
        <xdr:cNvPr id="12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425129325"/>
          <a:ext cx="235403" cy="160020"/>
        </a:xfrm>
        <a:prstGeom prst="rect">
          <a:avLst/>
        </a:prstGeom>
        <a:noFill/>
      </xdr:spPr>
    </xdr:pic>
    <xdr:clientData/>
  </xdr:twoCellAnchor>
  <xdr:twoCellAnchor editAs="oneCell">
    <xdr:from>
      <xdr:col>2</xdr:col>
      <xdr:colOff>9525</xdr:colOff>
      <xdr:row>625</xdr:row>
      <xdr:rowOff>9525</xdr:rowOff>
    </xdr:from>
    <xdr:to>
      <xdr:col>2</xdr:col>
      <xdr:colOff>209550</xdr:colOff>
      <xdr:row>625</xdr:row>
      <xdr:rowOff>160020</xdr:rowOff>
    </xdr:to>
    <xdr:pic>
      <xdr:nvPicPr>
        <xdr:cNvPr id="12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26739050"/>
          <a:ext cx="200025" cy="150495"/>
        </a:xfrm>
        <a:prstGeom prst="rect">
          <a:avLst/>
        </a:prstGeom>
        <a:noFill/>
      </xdr:spPr>
    </xdr:pic>
    <xdr:clientData/>
  </xdr:twoCellAnchor>
  <xdr:twoCellAnchor editAs="oneCell">
    <xdr:from>
      <xdr:col>2</xdr:col>
      <xdr:colOff>1266825</xdr:colOff>
      <xdr:row>625</xdr:row>
      <xdr:rowOff>9525</xdr:rowOff>
    </xdr:from>
    <xdr:to>
      <xdr:col>2</xdr:col>
      <xdr:colOff>1266825</xdr:colOff>
      <xdr:row>625</xdr:row>
      <xdr:rowOff>212725</xdr:rowOff>
    </xdr:to>
    <xdr:pic>
      <xdr:nvPicPr>
        <xdr:cNvPr id="12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19400" y="426739050"/>
          <a:ext cx="0" cy="203200"/>
        </a:xfrm>
        <a:prstGeom prst="rect">
          <a:avLst/>
        </a:prstGeom>
        <a:noFill/>
        <a:ln w="1">
          <a:noFill/>
          <a:miter lim="800000"/>
          <a:headEnd/>
          <a:tailEnd type="none" w="med" len="med"/>
        </a:ln>
        <a:effectLst/>
      </xdr:spPr>
    </xdr:pic>
    <xdr:clientData/>
  </xdr:twoCellAnchor>
  <xdr:twoCellAnchor editAs="oneCell">
    <xdr:from>
      <xdr:col>2</xdr:col>
      <xdr:colOff>9525</xdr:colOff>
      <xdr:row>626</xdr:row>
      <xdr:rowOff>9525</xdr:rowOff>
    </xdr:from>
    <xdr:to>
      <xdr:col>2</xdr:col>
      <xdr:colOff>209550</xdr:colOff>
      <xdr:row>626</xdr:row>
      <xdr:rowOff>160020</xdr:rowOff>
    </xdr:to>
    <xdr:pic>
      <xdr:nvPicPr>
        <xdr:cNvPr id="12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28339250"/>
          <a:ext cx="200025" cy="150495"/>
        </a:xfrm>
        <a:prstGeom prst="rect">
          <a:avLst/>
        </a:prstGeom>
        <a:noFill/>
      </xdr:spPr>
    </xdr:pic>
    <xdr:clientData/>
  </xdr:twoCellAnchor>
  <xdr:twoCellAnchor editAs="oneCell">
    <xdr:from>
      <xdr:col>2</xdr:col>
      <xdr:colOff>1266825</xdr:colOff>
      <xdr:row>626</xdr:row>
      <xdr:rowOff>19050</xdr:rowOff>
    </xdr:from>
    <xdr:to>
      <xdr:col>2</xdr:col>
      <xdr:colOff>1266825</xdr:colOff>
      <xdr:row>626</xdr:row>
      <xdr:rowOff>222250</xdr:rowOff>
    </xdr:to>
    <xdr:pic>
      <xdr:nvPicPr>
        <xdr:cNvPr id="12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19400" y="428348775"/>
          <a:ext cx="0" cy="203200"/>
        </a:xfrm>
        <a:prstGeom prst="rect">
          <a:avLst/>
        </a:prstGeom>
        <a:noFill/>
        <a:ln w="1">
          <a:noFill/>
          <a:miter lim="800000"/>
          <a:headEnd/>
          <a:tailEnd type="none" w="med" len="med"/>
        </a:ln>
        <a:effectLst/>
      </xdr:spPr>
    </xdr:pic>
    <xdr:clientData/>
  </xdr:twoCellAnchor>
  <xdr:twoCellAnchor editAs="oneCell">
    <xdr:from>
      <xdr:col>2</xdr:col>
      <xdr:colOff>9525</xdr:colOff>
      <xdr:row>627</xdr:row>
      <xdr:rowOff>9525</xdr:rowOff>
    </xdr:from>
    <xdr:to>
      <xdr:col>2</xdr:col>
      <xdr:colOff>209550</xdr:colOff>
      <xdr:row>627</xdr:row>
      <xdr:rowOff>160020</xdr:rowOff>
    </xdr:to>
    <xdr:pic>
      <xdr:nvPicPr>
        <xdr:cNvPr id="12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29720375"/>
          <a:ext cx="200025" cy="150495"/>
        </a:xfrm>
        <a:prstGeom prst="rect">
          <a:avLst/>
        </a:prstGeom>
        <a:noFill/>
      </xdr:spPr>
    </xdr:pic>
    <xdr:clientData/>
  </xdr:twoCellAnchor>
  <xdr:twoCellAnchor editAs="oneCell">
    <xdr:from>
      <xdr:col>2</xdr:col>
      <xdr:colOff>1257300</xdr:colOff>
      <xdr:row>627</xdr:row>
      <xdr:rowOff>19050</xdr:rowOff>
    </xdr:from>
    <xdr:to>
      <xdr:col>2</xdr:col>
      <xdr:colOff>1257300</xdr:colOff>
      <xdr:row>627</xdr:row>
      <xdr:rowOff>222250</xdr:rowOff>
    </xdr:to>
    <xdr:pic>
      <xdr:nvPicPr>
        <xdr:cNvPr id="12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09875" y="429729900"/>
          <a:ext cx="0" cy="203200"/>
        </a:xfrm>
        <a:prstGeom prst="rect">
          <a:avLst/>
        </a:prstGeom>
        <a:noFill/>
        <a:ln w="1">
          <a:noFill/>
          <a:miter lim="800000"/>
          <a:headEnd/>
          <a:tailEnd type="none" w="med" len="med"/>
        </a:ln>
        <a:effectLst/>
      </xdr:spPr>
    </xdr:pic>
    <xdr:clientData/>
  </xdr:twoCellAnchor>
  <xdr:twoCellAnchor editAs="oneCell">
    <xdr:from>
      <xdr:col>2</xdr:col>
      <xdr:colOff>9525</xdr:colOff>
      <xdr:row>628</xdr:row>
      <xdr:rowOff>9525</xdr:rowOff>
    </xdr:from>
    <xdr:to>
      <xdr:col>2</xdr:col>
      <xdr:colOff>209550</xdr:colOff>
      <xdr:row>628</xdr:row>
      <xdr:rowOff>160020</xdr:rowOff>
    </xdr:to>
    <xdr:pic>
      <xdr:nvPicPr>
        <xdr:cNvPr id="12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31101500"/>
          <a:ext cx="200025" cy="150495"/>
        </a:xfrm>
        <a:prstGeom prst="rect">
          <a:avLst/>
        </a:prstGeom>
        <a:noFill/>
      </xdr:spPr>
    </xdr:pic>
    <xdr:clientData/>
  </xdr:twoCellAnchor>
  <xdr:twoCellAnchor editAs="oneCell">
    <xdr:from>
      <xdr:col>2</xdr:col>
      <xdr:colOff>1266825</xdr:colOff>
      <xdr:row>628</xdr:row>
      <xdr:rowOff>19050</xdr:rowOff>
    </xdr:from>
    <xdr:to>
      <xdr:col>2</xdr:col>
      <xdr:colOff>1266825</xdr:colOff>
      <xdr:row>628</xdr:row>
      <xdr:rowOff>222250</xdr:rowOff>
    </xdr:to>
    <xdr:pic>
      <xdr:nvPicPr>
        <xdr:cNvPr id="13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19400" y="431111025"/>
          <a:ext cx="0" cy="203200"/>
        </a:xfrm>
        <a:prstGeom prst="rect">
          <a:avLst/>
        </a:prstGeom>
        <a:noFill/>
        <a:ln w="1">
          <a:noFill/>
          <a:miter lim="800000"/>
          <a:headEnd/>
          <a:tailEnd type="none" w="med" len="med"/>
        </a:ln>
        <a:effectLst/>
      </xdr:spPr>
    </xdr:pic>
    <xdr:clientData/>
  </xdr:twoCellAnchor>
  <xdr:twoCellAnchor editAs="oneCell">
    <xdr:from>
      <xdr:col>2</xdr:col>
      <xdr:colOff>1247775</xdr:colOff>
      <xdr:row>629</xdr:row>
      <xdr:rowOff>47625</xdr:rowOff>
    </xdr:from>
    <xdr:to>
      <xdr:col>2</xdr:col>
      <xdr:colOff>1247775</xdr:colOff>
      <xdr:row>629</xdr:row>
      <xdr:rowOff>250825</xdr:rowOff>
    </xdr:to>
    <xdr:pic>
      <xdr:nvPicPr>
        <xdr:cNvPr id="13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00350" y="432520725"/>
          <a:ext cx="0" cy="203200"/>
        </a:xfrm>
        <a:prstGeom prst="rect">
          <a:avLst/>
        </a:prstGeom>
        <a:noFill/>
        <a:ln w="1">
          <a:noFill/>
          <a:miter lim="800000"/>
          <a:headEnd/>
          <a:tailEnd type="none" w="med" len="med"/>
        </a:ln>
        <a:effectLst/>
      </xdr:spPr>
    </xdr:pic>
    <xdr:clientData/>
  </xdr:twoCellAnchor>
  <xdr:twoCellAnchor editAs="oneCell">
    <xdr:from>
      <xdr:col>2</xdr:col>
      <xdr:colOff>1257300</xdr:colOff>
      <xdr:row>630</xdr:row>
      <xdr:rowOff>9525</xdr:rowOff>
    </xdr:from>
    <xdr:to>
      <xdr:col>2</xdr:col>
      <xdr:colOff>1257300</xdr:colOff>
      <xdr:row>630</xdr:row>
      <xdr:rowOff>212725</xdr:rowOff>
    </xdr:to>
    <xdr:pic>
      <xdr:nvPicPr>
        <xdr:cNvPr id="13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09875" y="433863750"/>
          <a:ext cx="0" cy="203200"/>
        </a:xfrm>
        <a:prstGeom prst="rect">
          <a:avLst/>
        </a:prstGeom>
        <a:noFill/>
        <a:ln w="1">
          <a:noFill/>
          <a:miter lim="800000"/>
          <a:headEnd/>
          <a:tailEnd type="none" w="med" len="med"/>
        </a:ln>
        <a:effectLst/>
      </xdr:spPr>
    </xdr:pic>
    <xdr:clientData/>
  </xdr:twoCellAnchor>
  <xdr:twoCellAnchor editAs="oneCell">
    <xdr:from>
      <xdr:col>2</xdr:col>
      <xdr:colOff>1266825</xdr:colOff>
      <xdr:row>631</xdr:row>
      <xdr:rowOff>9525</xdr:rowOff>
    </xdr:from>
    <xdr:to>
      <xdr:col>2</xdr:col>
      <xdr:colOff>1266825</xdr:colOff>
      <xdr:row>631</xdr:row>
      <xdr:rowOff>212725</xdr:rowOff>
    </xdr:to>
    <xdr:pic>
      <xdr:nvPicPr>
        <xdr:cNvPr id="13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19400" y="435244875"/>
          <a:ext cx="0" cy="203200"/>
        </a:xfrm>
        <a:prstGeom prst="rect">
          <a:avLst/>
        </a:prstGeom>
        <a:noFill/>
        <a:ln w="1">
          <a:noFill/>
          <a:miter lim="800000"/>
          <a:headEnd/>
          <a:tailEnd type="none" w="med" len="med"/>
        </a:ln>
        <a:effectLst/>
      </xdr:spPr>
    </xdr:pic>
    <xdr:clientData/>
  </xdr:twoCellAnchor>
  <xdr:twoCellAnchor editAs="oneCell">
    <xdr:from>
      <xdr:col>2</xdr:col>
      <xdr:colOff>1257300</xdr:colOff>
      <xdr:row>632</xdr:row>
      <xdr:rowOff>9525</xdr:rowOff>
    </xdr:from>
    <xdr:to>
      <xdr:col>2</xdr:col>
      <xdr:colOff>1257300</xdr:colOff>
      <xdr:row>632</xdr:row>
      <xdr:rowOff>212725</xdr:rowOff>
    </xdr:to>
    <xdr:pic>
      <xdr:nvPicPr>
        <xdr:cNvPr id="13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09875" y="436626000"/>
          <a:ext cx="0" cy="203200"/>
        </a:xfrm>
        <a:prstGeom prst="rect">
          <a:avLst/>
        </a:prstGeom>
        <a:noFill/>
        <a:ln w="1">
          <a:noFill/>
          <a:miter lim="800000"/>
          <a:headEnd/>
          <a:tailEnd type="none" w="med" len="med"/>
        </a:ln>
        <a:effectLst/>
      </xdr:spPr>
    </xdr:pic>
    <xdr:clientData/>
  </xdr:twoCellAnchor>
  <xdr:twoCellAnchor editAs="oneCell">
    <xdr:from>
      <xdr:col>2</xdr:col>
      <xdr:colOff>971550</xdr:colOff>
      <xdr:row>633</xdr:row>
      <xdr:rowOff>19050</xdr:rowOff>
    </xdr:from>
    <xdr:to>
      <xdr:col>2</xdr:col>
      <xdr:colOff>971550</xdr:colOff>
      <xdr:row>633</xdr:row>
      <xdr:rowOff>203200</xdr:rowOff>
    </xdr:to>
    <xdr:pic>
      <xdr:nvPicPr>
        <xdr:cNvPr id="13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24125" y="438016650"/>
          <a:ext cx="0" cy="184150"/>
        </a:xfrm>
        <a:prstGeom prst="rect">
          <a:avLst/>
        </a:prstGeom>
        <a:noFill/>
        <a:ln w="1">
          <a:noFill/>
          <a:miter lim="800000"/>
          <a:headEnd/>
          <a:tailEnd type="none" w="med" len="med"/>
        </a:ln>
        <a:effectLst/>
      </xdr:spPr>
    </xdr:pic>
    <xdr:clientData/>
  </xdr:twoCellAnchor>
  <xdr:twoCellAnchor editAs="oneCell">
    <xdr:from>
      <xdr:col>2</xdr:col>
      <xdr:colOff>962025</xdr:colOff>
      <xdr:row>634</xdr:row>
      <xdr:rowOff>19050</xdr:rowOff>
    </xdr:from>
    <xdr:to>
      <xdr:col>2</xdr:col>
      <xdr:colOff>962025</xdr:colOff>
      <xdr:row>634</xdr:row>
      <xdr:rowOff>203200</xdr:rowOff>
    </xdr:to>
    <xdr:pic>
      <xdr:nvPicPr>
        <xdr:cNvPr id="13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14600" y="439397775"/>
          <a:ext cx="0" cy="184150"/>
        </a:xfrm>
        <a:prstGeom prst="rect">
          <a:avLst/>
        </a:prstGeom>
        <a:noFill/>
        <a:ln w="1">
          <a:noFill/>
          <a:miter lim="800000"/>
          <a:headEnd/>
          <a:tailEnd type="none" w="med" len="med"/>
        </a:ln>
        <a:effectLst/>
      </xdr:spPr>
    </xdr:pic>
    <xdr:clientData/>
  </xdr:twoCellAnchor>
  <xdr:twoCellAnchor editAs="oneCell">
    <xdr:from>
      <xdr:col>2</xdr:col>
      <xdr:colOff>962025</xdr:colOff>
      <xdr:row>636</xdr:row>
      <xdr:rowOff>28575</xdr:rowOff>
    </xdr:from>
    <xdr:to>
      <xdr:col>2</xdr:col>
      <xdr:colOff>962025</xdr:colOff>
      <xdr:row>636</xdr:row>
      <xdr:rowOff>212725</xdr:rowOff>
    </xdr:to>
    <xdr:pic>
      <xdr:nvPicPr>
        <xdr:cNvPr id="13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14600" y="442169550"/>
          <a:ext cx="0" cy="184150"/>
        </a:xfrm>
        <a:prstGeom prst="rect">
          <a:avLst/>
        </a:prstGeom>
        <a:noFill/>
        <a:ln w="1">
          <a:noFill/>
          <a:miter lim="800000"/>
          <a:headEnd/>
          <a:tailEnd type="none" w="med" len="med"/>
        </a:ln>
        <a:effectLst/>
      </xdr:spPr>
    </xdr:pic>
    <xdr:clientData/>
  </xdr:twoCellAnchor>
  <xdr:twoCellAnchor editAs="oneCell">
    <xdr:from>
      <xdr:col>2</xdr:col>
      <xdr:colOff>971550</xdr:colOff>
      <xdr:row>637</xdr:row>
      <xdr:rowOff>19050</xdr:rowOff>
    </xdr:from>
    <xdr:to>
      <xdr:col>2</xdr:col>
      <xdr:colOff>971550</xdr:colOff>
      <xdr:row>637</xdr:row>
      <xdr:rowOff>203200</xdr:rowOff>
    </xdr:to>
    <xdr:pic>
      <xdr:nvPicPr>
        <xdr:cNvPr id="13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24125" y="443541150"/>
          <a:ext cx="0" cy="184150"/>
        </a:xfrm>
        <a:prstGeom prst="rect">
          <a:avLst/>
        </a:prstGeom>
        <a:noFill/>
        <a:ln w="1">
          <a:noFill/>
          <a:miter lim="800000"/>
          <a:headEnd/>
          <a:tailEnd type="none" w="med" len="med"/>
        </a:ln>
        <a:effectLst/>
      </xdr:spPr>
    </xdr:pic>
    <xdr:clientData/>
  </xdr:twoCellAnchor>
  <xdr:twoCellAnchor editAs="oneCell">
    <xdr:from>
      <xdr:col>2</xdr:col>
      <xdr:colOff>962025</xdr:colOff>
      <xdr:row>638</xdr:row>
      <xdr:rowOff>47625</xdr:rowOff>
    </xdr:from>
    <xdr:to>
      <xdr:col>2</xdr:col>
      <xdr:colOff>962025</xdr:colOff>
      <xdr:row>638</xdr:row>
      <xdr:rowOff>231775</xdr:rowOff>
    </xdr:to>
    <xdr:pic>
      <xdr:nvPicPr>
        <xdr:cNvPr id="13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14600" y="444950850"/>
          <a:ext cx="0" cy="184150"/>
        </a:xfrm>
        <a:prstGeom prst="rect">
          <a:avLst/>
        </a:prstGeom>
        <a:noFill/>
        <a:ln w="1">
          <a:noFill/>
          <a:miter lim="800000"/>
          <a:headEnd/>
          <a:tailEnd type="none" w="med" len="med"/>
        </a:ln>
        <a:effectLst/>
      </xdr:spPr>
    </xdr:pic>
    <xdr:clientData/>
  </xdr:twoCellAnchor>
  <xdr:twoCellAnchor editAs="oneCell">
    <xdr:from>
      <xdr:col>2</xdr:col>
      <xdr:colOff>0</xdr:colOff>
      <xdr:row>639</xdr:row>
      <xdr:rowOff>0</xdr:rowOff>
    </xdr:from>
    <xdr:to>
      <xdr:col>2</xdr:col>
      <xdr:colOff>190500</xdr:colOff>
      <xdr:row>639</xdr:row>
      <xdr:rowOff>162742</xdr:rowOff>
    </xdr:to>
    <xdr:pic>
      <xdr:nvPicPr>
        <xdr:cNvPr id="14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446284350"/>
          <a:ext cx="190500" cy="162742"/>
        </a:xfrm>
        <a:prstGeom prst="rect">
          <a:avLst/>
        </a:prstGeom>
        <a:noFill/>
      </xdr:spPr>
    </xdr:pic>
    <xdr:clientData/>
  </xdr:twoCellAnchor>
  <xdr:twoCellAnchor editAs="oneCell">
    <xdr:from>
      <xdr:col>2</xdr:col>
      <xdr:colOff>962025</xdr:colOff>
      <xdr:row>641</xdr:row>
      <xdr:rowOff>38100</xdr:rowOff>
    </xdr:from>
    <xdr:to>
      <xdr:col>2</xdr:col>
      <xdr:colOff>962025</xdr:colOff>
      <xdr:row>641</xdr:row>
      <xdr:rowOff>222250</xdr:rowOff>
    </xdr:to>
    <xdr:pic>
      <xdr:nvPicPr>
        <xdr:cNvPr id="14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14600" y="449084700"/>
          <a:ext cx="0" cy="184150"/>
        </a:xfrm>
        <a:prstGeom prst="rect">
          <a:avLst/>
        </a:prstGeom>
        <a:noFill/>
        <a:ln w="1">
          <a:noFill/>
          <a:miter lim="800000"/>
          <a:headEnd/>
          <a:tailEnd type="none" w="med" len="med"/>
        </a:ln>
        <a:effectLst/>
      </xdr:spPr>
    </xdr:pic>
    <xdr:clientData/>
  </xdr:twoCellAnchor>
  <xdr:twoCellAnchor editAs="oneCell">
    <xdr:from>
      <xdr:col>2</xdr:col>
      <xdr:colOff>952500</xdr:colOff>
      <xdr:row>642</xdr:row>
      <xdr:rowOff>47625</xdr:rowOff>
    </xdr:from>
    <xdr:to>
      <xdr:col>2</xdr:col>
      <xdr:colOff>952500</xdr:colOff>
      <xdr:row>642</xdr:row>
      <xdr:rowOff>231775</xdr:rowOff>
    </xdr:to>
    <xdr:pic>
      <xdr:nvPicPr>
        <xdr:cNvPr id="14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05075" y="450475350"/>
          <a:ext cx="0" cy="184150"/>
        </a:xfrm>
        <a:prstGeom prst="rect">
          <a:avLst/>
        </a:prstGeom>
        <a:noFill/>
        <a:ln w="1">
          <a:noFill/>
          <a:miter lim="800000"/>
          <a:headEnd/>
          <a:tailEnd type="none" w="med" len="med"/>
        </a:ln>
        <a:effectLst/>
      </xdr:spPr>
    </xdr:pic>
    <xdr:clientData/>
  </xdr:twoCellAnchor>
  <xdr:twoCellAnchor editAs="oneCell">
    <xdr:from>
      <xdr:col>2</xdr:col>
      <xdr:colOff>1257300</xdr:colOff>
      <xdr:row>643</xdr:row>
      <xdr:rowOff>19050</xdr:rowOff>
    </xdr:from>
    <xdr:to>
      <xdr:col>2</xdr:col>
      <xdr:colOff>1257300</xdr:colOff>
      <xdr:row>643</xdr:row>
      <xdr:rowOff>193675</xdr:rowOff>
    </xdr:to>
    <xdr:pic>
      <xdr:nvPicPr>
        <xdr:cNvPr id="14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09875" y="451827900"/>
          <a:ext cx="0" cy="174625"/>
        </a:xfrm>
        <a:prstGeom prst="rect">
          <a:avLst/>
        </a:prstGeom>
        <a:noFill/>
        <a:ln w="1">
          <a:noFill/>
          <a:miter lim="800000"/>
          <a:headEnd/>
          <a:tailEnd type="none" w="med" len="med"/>
        </a:ln>
        <a:effectLst/>
      </xdr:spPr>
    </xdr:pic>
    <xdr:clientData/>
  </xdr:twoCellAnchor>
  <xdr:twoCellAnchor editAs="oneCell">
    <xdr:from>
      <xdr:col>2</xdr:col>
      <xdr:colOff>981075</xdr:colOff>
      <xdr:row>643</xdr:row>
      <xdr:rowOff>57150</xdr:rowOff>
    </xdr:from>
    <xdr:to>
      <xdr:col>2</xdr:col>
      <xdr:colOff>981075</xdr:colOff>
      <xdr:row>643</xdr:row>
      <xdr:rowOff>241300</xdr:rowOff>
    </xdr:to>
    <xdr:pic>
      <xdr:nvPicPr>
        <xdr:cNvPr id="14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33650" y="451866000"/>
          <a:ext cx="0" cy="184150"/>
        </a:xfrm>
        <a:prstGeom prst="rect">
          <a:avLst/>
        </a:prstGeom>
        <a:noFill/>
        <a:ln w="1">
          <a:noFill/>
          <a:miter lim="800000"/>
          <a:headEnd/>
          <a:tailEnd type="none" w="med" len="med"/>
        </a:ln>
        <a:effectLst/>
      </xdr:spPr>
    </xdr:pic>
    <xdr:clientData/>
  </xdr:twoCellAnchor>
  <xdr:twoCellAnchor editAs="oneCell">
    <xdr:from>
      <xdr:col>2</xdr:col>
      <xdr:colOff>1266825</xdr:colOff>
      <xdr:row>644</xdr:row>
      <xdr:rowOff>9525</xdr:rowOff>
    </xdr:from>
    <xdr:to>
      <xdr:col>2</xdr:col>
      <xdr:colOff>1266825</xdr:colOff>
      <xdr:row>644</xdr:row>
      <xdr:rowOff>193675</xdr:rowOff>
    </xdr:to>
    <xdr:pic>
      <xdr:nvPicPr>
        <xdr:cNvPr id="14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19400" y="453199500"/>
          <a:ext cx="0" cy="184150"/>
        </a:xfrm>
        <a:prstGeom prst="rect">
          <a:avLst/>
        </a:prstGeom>
        <a:noFill/>
        <a:ln w="1">
          <a:noFill/>
          <a:miter lim="800000"/>
          <a:headEnd/>
          <a:tailEnd type="none" w="med" len="med"/>
        </a:ln>
        <a:effectLst/>
      </xdr:spPr>
    </xdr:pic>
    <xdr:clientData/>
  </xdr:twoCellAnchor>
  <xdr:twoCellAnchor editAs="oneCell">
    <xdr:from>
      <xdr:col>2</xdr:col>
      <xdr:colOff>1266825</xdr:colOff>
      <xdr:row>645</xdr:row>
      <xdr:rowOff>19050</xdr:rowOff>
    </xdr:from>
    <xdr:to>
      <xdr:col>2</xdr:col>
      <xdr:colOff>1266825</xdr:colOff>
      <xdr:row>645</xdr:row>
      <xdr:rowOff>193675</xdr:rowOff>
    </xdr:to>
    <xdr:pic>
      <xdr:nvPicPr>
        <xdr:cNvPr id="14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19400" y="454590150"/>
          <a:ext cx="0" cy="174625"/>
        </a:xfrm>
        <a:prstGeom prst="rect">
          <a:avLst/>
        </a:prstGeom>
        <a:noFill/>
        <a:ln w="1">
          <a:noFill/>
          <a:miter lim="800000"/>
          <a:headEnd/>
          <a:tailEnd type="none" w="med" len="med"/>
        </a:ln>
        <a:effectLst/>
      </xdr:spPr>
    </xdr:pic>
    <xdr:clientData/>
  </xdr:twoCellAnchor>
  <xdr:twoCellAnchor editAs="oneCell">
    <xdr:from>
      <xdr:col>2</xdr:col>
      <xdr:colOff>952500</xdr:colOff>
      <xdr:row>645</xdr:row>
      <xdr:rowOff>38100</xdr:rowOff>
    </xdr:from>
    <xdr:to>
      <xdr:col>2</xdr:col>
      <xdr:colOff>952500</xdr:colOff>
      <xdr:row>645</xdr:row>
      <xdr:rowOff>222250</xdr:rowOff>
    </xdr:to>
    <xdr:pic>
      <xdr:nvPicPr>
        <xdr:cNvPr id="14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05075" y="454609200"/>
          <a:ext cx="0" cy="184150"/>
        </a:xfrm>
        <a:prstGeom prst="rect">
          <a:avLst/>
        </a:prstGeom>
        <a:noFill/>
        <a:ln w="1">
          <a:noFill/>
          <a:miter lim="800000"/>
          <a:headEnd/>
          <a:tailEnd type="none" w="med" len="med"/>
        </a:ln>
        <a:effectLst/>
      </xdr:spPr>
    </xdr:pic>
    <xdr:clientData/>
  </xdr:twoCellAnchor>
  <xdr:twoCellAnchor editAs="oneCell">
    <xdr:from>
      <xdr:col>2</xdr:col>
      <xdr:colOff>1266825</xdr:colOff>
      <xdr:row>646</xdr:row>
      <xdr:rowOff>9525</xdr:rowOff>
    </xdr:from>
    <xdr:to>
      <xdr:col>2</xdr:col>
      <xdr:colOff>1266825</xdr:colOff>
      <xdr:row>646</xdr:row>
      <xdr:rowOff>193675</xdr:rowOff>
    </xdr:to>
    <xdr:pic>
      <xdr:nvPicPr>
        <xdr:cNvPr id="14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19400" y="455961750"/>
          <a:ext cx="0" cy="184150"/>
        </a:xfrm>
        <a:prstGeom prst="rect">
          <a:avLst/>
        </a:prstGeom>
        <a:noFill/>
        <a:ln w="1">
          <a:noFill/>
          <a:miter lim="800000"/>
          <a:headEnd/>
          <a:tailEnd type="none" w="med" len="med"/>
        </a:ln>
        <a:effectLst/>
      </xdr:spPr>
    </xdr:pic>
    <xdr:clientData/>
  </xdr:twoCellAnchor>
  <xdr:twoCellAnchor editAs="oneCell">
    <xdr:from>
      <xdr:col>2</xdr:col>
      <xdr:colOff>1266825</xdr:colOff>
      <xdr:row>647</xdr:row>
      <xdr:rowOff>19050</xdr:rowOff>
    </xdr:from>
    <xdr:to>
      <xdr:col>2</xdr:col>
      <xdr:colOff>1266825</xdr:colOff>
      <xdr:row>647</xdr:row>
      <xdr:rowOff>193675</xdr:rowOff>
    </xdr:to>
    <xdr:pic>
      <xdr:nvPicPr>
        <xdr:cNvPr id="14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19400" y="457352400"/>
          <a:ext cx="0" cy="174625"/>
        </a:xfrm>
        <a:prstGeom prst="rect">
          <a:avLst/>
        </a:prstGeom>
        <a:noFill/>
        <a:ln w="1">
          <a:noFill/>
          <a:miter lim="800000"/>
          <a:headEnd/>
          <a:tailEnd type="none" w="med" len="med"/>
        </a:ln>
        <a:effectLst/>
      </xdr:spPr>
    </xdr:pic>
    <xdr:clientData/>
  </xdr:twoCellAnchor>
  <xdr:twoCellAnchor editAs="oneCell">
    <xdr:from>
      <xdr:col>2</xdr:col>
      <xdr:colOff>1266825</xdr:colOff>
      <xdr:row>648</xdr:row>
      <xdr:rowOff>9525</xdr:rowOff>
    </xdr:from>
    <xdr:to>
      <xdr:col>2</xdr:col>
      <xdr:colOff>1266825</xdr:colOff>
      <xdr:row>648</xdr:row>
      <xdr:rowOff>193675</xdr:rowOff>
    </xdr:to>
    <xdr:pic>
      <xdr:nvPicPr>
        <xdr:cNvPr id="15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19400" y="458724000"/>
          <a:ext cx="0" cy="184150"/>
        </a:xfrm>
        <a:prstGeom prst="rect">
          <a:avLst/>
        </a:prstGeom>
        <a:noFill/>
        <a:ln w="1">
          <a:noFill/>
          <a:miter lim="800000"/>
          <a:headEnd/>
          <a:tailEnd type="none" w="med" len="med"/>
        </a:ln>
        <a:effectLst/>
      </xdr:spPr>
    </xdr:pic>
    <xdr:clientData/>
  </xdr:twoCellAnchor>
  <xdr:twoCellAnchor editAs="oneCell">
    <xdr:from>
      <xdr:col>2</xdr:col>
      <xdr:colOff>1257300</xdr:colOff>
      <xdr:row>649</xdr:row>
      <xdr:rowOff>19050</xdr:rowOff>
    </xdr:from>
    <xdr:to>
      <xdr:col>2</xdr:col>
      <xdr:colOff>1257300</xdr:colOff>
      <xdr:row>649</xdr:row>
      <xdr:rowOff>193675</xdr:rowOff>
    </xdr:to>
    <xdr:pic>
      <xdr:nvPicPr>
        <xdr:cNvPr id="15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09875" y="460114650"/>
          <a:ext cx="0" cy="174625"/>
        </a:xfrm>
        <a:prstGeom prst="rect">
          <a:avLst/>
        </a:prstGeom>
        <a:noFill/>
        <a:ln w="1">
          <a:noFill/>
          <a:miter lim="800000"/>
          <a:headEnd/>
          <a:tailEnd type="none" w="med" len="med"/>
        </a:ln>
        <a:effectLst/>
      </xdr:spPr>
    </xdr:pic>
    <xdr:clientData/>
  </xdr:twoCellAnchor>
  <xdr:twoCellAnchor editAs="oneCell">
    <xdr:from>
      <xdr:col>2</xdr:col>
      <xdr:colOff>1257300</xdr:colOff>
      <xdr:row>650</xdr:row>
      <xdr:rowOff>28575</xdr:rowOff>
    </xdr:from>
    <xdr:to>
      <xdr:col>2</xdr:col>
      <xdr:colOff>1257300</xdr:colOff>
      <xdr:row>650</xdr:row>
      <xdr:rowOff>193675</xdr:rowOff>
    </xdr:to>
    <xdr:pic>
      <xdr:nvPicPr>
        <xdr:cNvPr id="15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09875" y="461505300"/>
          <a:ext cx="0" cy="165100"/>
        </a:xfrm>
        <a:prstGeom prst="rect">
          <a:avLst/>
        </a:prstGeom>
        <a:noFill/>
        <a:ln w="1">
          <a:noFill/>
          <a:miter lim="800000"/>
          <a:headEnd/>
          <a:tailEnd type="none" w="med" len="med"/>
        </a:ln>
        <a:effectLst/>
      </xdr:spPr>
    </xdr:pic>
    <xdr:clientData/>
  </xdr:twoCellAnchor>
  <xdr:twoCellAnchor editAs="oneCell">
    <xdr:from>
      <xdr:col>2</xdr:col>
      <xdr:colOff>1247775</xdr:colOff>
      <xdr:row>651</xdr:row>
      <xdr:rowOff>19050</xdr:rowOff>
    </xdr:from>
    <xdr:to>
      <xdr:col>2</xdr:col>
      <xdr:colOff>1247775</xdr:colOff>
      <xdr:row>651</xdr:row>
      <xdr:rowOff>193675</xdr:rowOff>
    </xdr:to>
    <xdr:pic>
      <xdr:nvPicPr>
        <xdr:cNvPr id="15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00350" y="462876900"/>
          <a:ext cx="0" cy="174625"/>
        </a:xfrm>
        <a:prstGeom prst="rect">
          <a:avLst/>
        </a:prstGeom>
        <a:noFill/>
        <a:ln w="1">
          <a:noFill/>
          <a:miter lim="800000"/>
          <a:headEnd/>
          <a:tailEnd type="none" w="med" len="med"/>
        </a:ln>
        <a:effectLst/>
      </xdr:spPr>
    </xdr:pic>
    <xdr:clientData/>
  </xdr:twoCellAnchor>
  <xdr:twoCellAnchor editAs="oneCell">
    <xdr:from>
      <xdr:col>2</xdr:col>
      <xdr:colOff>1266825</xdr:colOff>
      <xdr:row>652</xdr:row>
      <xdr:rowOff>19050</xdr:rowOff>
    </xdr:from>
    <xdr:to>
      <xdr:col>2</xdr:col>
      <xdr:colOff>1266825</xdr:colOff>
      <xdr:row>652</xdr:row>
      <xdr:rowOff>193675</xdr:rowOff>
    </xdr:to>
    <xdr:pic>
      <xdr:nvPicPr>
        <xdr:cNvPr id="15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19400" y="464258025"/>
          <a:ext cx="0" cy="174625"/>
        </a:xfrm>
        <a:prstGeom prst="rect">
          <a:avLst/>
        </a:prstGeom>
        <a:noFill/>
        <a:ln w="1">
          <a:noFill/>
          <a:miter lim="800000"/>
          <a:headEnd/>
          <a:tailEnd type="none" w="med" len="med"/>
        </a:ln>
        <a:effectLst/>
      </xdr:spPr>
    </xdr:pic>
    <xdr:clientData/>
  </xdr:twoCellAnchor>
  <xdr:twoCellAnchor editAs="oneCell">
    <xdr:from>
      <xdr:col>2</xdr:col>
      <xdr:colOff>1257300</xdr:colOff>
      <xdr:row>652</xdr:row>
      <xdr:rowOff>9525</xdr:rowOff>
    </xdr:from>
    <xdr:to>
      <xdr:col>2</xdr:col>
      <xdr:colOff>1257300</xdr:colOff>
      <xdr:row>652</xdr:row>
      <xdr:rowOff>193675</xdr:rowOff>
    </xdr:to>
    <xdr:pic>
      <xdr:nvPicPr>
        <xdr:cNvPr id="15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09875" y="464248500"/>
          <a:ext cx="0" cy="184150"/>
        </a:xfrm>
        <a:prstGeom prst="rect">
          <a:avLst/>
        </a:prstGeom>
        <a:noFill/>
        <a:ln w="1">
          <a:noFill/>
          <a:miter lim="800000"/>
          <a:headEnd/>
          <a:tailEnd type="none" w="med" len="med"/>
        </a:ln>
        <a:effectLst/>
      </xdr:spPr>
    </xdr:pic>
    <xdr:clientData/>
  </xdr:twoCellAnchor>
  <xdr:twoCellAnchor editAs="oneCell">
    <xdr:from>
      <xdr:col>2</xdr:col>
      <xdr:colOff>1266825</xdr:colOff>
      <xdr:row>653</xdr:row>
      <xdr:rowOff>9525</xdr:rowOff>
    </xdr:from>
    <xdr:to>
      <xdr:col>2</xdr:col>
      <xdr:colOff>1266825</xdr:colOff>
      <xdr:row>653</xdr:row>
      <xdr:rowOff>193675</xdr:rowOff>
    </xdr:to>
    <xdr:pic>
      <xdr:nvPicPr>
        <xdr:cNvPr id="15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19400" y="465629625"/>
          <a:ext cx="0" cy="184150"/>
        </a:xfrm>
        <a:prstGeom prst="rect">
          <a:avLst/>
        </a:prstGeom>
        <a:noFill/>
        <a:ln w="1">
          <a:noFill/>
          <a:miter lim="800000"/>
          <a:headEnd/>
          <a:tailEnd type="none" w="med" len="med"/>
        </a:ln>
        <a:effectLst/>
      </xdr:spPr>
    </xdr:pic>
    <xdr:clientData/>
  </xdr:twoCellAnchor>
  <xdr:twoCellAnchor editAs="oneCell">
    <xdr:from>
      <xdr:col>2</xdr:col>
      <xdr:colOff>1257300</xdr:colOff>
      <xdr:row>653</xdr:row>
      <xdr:rowOff>9525</xdr:rowOff>
    </xdr:from>
    <xdr:to>
      <xdr:col>2</xdr:col>
      <xdr:colOff>1257300</xdr:colOff>
      <xdr:row>653</xdr:row>
      <xdr:rowOff>193675</xdr:rowOff>
    </xdr:to>
    <xdr:pic>
      <xdr:nvPicPr>
        <xdr:cNvPr id="15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09875" y="465629625"/>
          <a:ext cx="0" cy="184150"/>
        </a:xfrm>
        <a:prstGeom prst="rect">
          <a:avLst/>
        </a:prstGeom>
        <a:noFill/>
        <a:ln w="1">
          <a:noFill/>
          <a:miter lim="800000"/>
          <a:headEnd/>
          <a:tailEnd type="none" w="med" len="med"/>
        </a:ln>
        <a:effectLst/>
      </xdr:spPr>
    </xdr:pic>
    <xdr:clientData/>
  </xdr:twoCellAnchor>
  <xdr:twoCellAnchor editAs="oneCell">
    <xdr:from>
      <xdr:col>2</xdr:col>
      <xdr:colOff>1266825</xdr:colOff>
      <xdr:row>654</xdr:row>
      <xdr:rowOff>19050</xdr:rowOff>
    </xdr:from>
    <xdr:to>
      <xdr:col>2</xdr:col>
      <xdr:colOff>1266825</xdr:colOff>
      <xdr:row>654</xdr:row>
      <xdr:rowOff>193675</xdr:rowOff>
    </xdr:to>
    <xdr:pic>
      <xdr:nvPicPr>
        <xdr:cNvPr id="15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19400" y="467020275"/>
          <a:ext cx="0" cy="174625"/>
        </a:xfrm>
        <a:prstGeom prst="rect">
          <a:avLst/>
        </a:prstGeom>
        <a:noFill/>
        <a:ln w="1">
          <a:noFill/>
          <a:miter lim="800000"/>
          <a:headEnd/>
          <a:tailEnd type="none" w="med" len="med"/>
        </a:ln>
        <a:effectLst/>
      </xdr:spPr>
    </xdr:pic>
    <xdr:clientData/>
  </xdr:twoCellAnchor>
  <xdr:twoCellAnchor editAs="oneCell">
    <xdr:from>
      <xdr:col>2</xdr:col>
      <xdr:colOff>1266825</xdr:colOff>
      <xdr:row>654</xdr:row>
      <xdr:rowOff>28575</xdr:rowOff>
    </xdr:from>
    <xdr:to>
      <xdr:col>2</xdr:col>
      <xdr:colOff>1266825</xdr:colOff>
      <xdr:row>654</xdr:row>
      <xdr:rowOff>193675</xdr:rowOff>
    </xdr:to>
    <xdr:pic>
      <xdr:nvPicPr>
        <xdr:cNvPr id="15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19400" y="467029800"/>
          <a:ext cx="0" cy="165100"/>
        </a:xfrm>
        <a:prstGeom prst="rect">
          <a:avLst/>
        </a:prstGeom>
        <a:noFill/>
        <a:ln w="1">
          <a:noFill/>
          <a:miter lim="800000"/>
          <a:headEnd/>
          <a:tailEnd type="none" w="med" len="med"/>
        </a:ln>
        <a:effectLst/>
      </xdr:spPr>
    </xdr:pic>
    <xdr:clientData/>
  </xdr:twoCellAnchor>
  <xdr:twoCellAnchor editAs="oneCell">
    <xdr:from>
      <xdr:col>2</xdr:col>
      <xdr:colOff>0</xdr:colOff>
      <xdr:row>655</xdr:row>
      <xdr:rowOff>0</xdr:rowOff>
    </xdr:from>
    <xdr:to>
      <xdr:col>2</xdr:col>
      <xdr:colOff>200025</xdr:colOff>
      <xdr:row>655</xdr:row>
      <xdr:rowOff>164783</xdr:rowOff>
    </xdr:to>
    <xdr:pic>
      <xdr:nvPicPr>
        <xdr:cNvPr id="16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468382350"/>
          <a:ext cx="200025" cy="164783"/>
        </a:xfrm>
        <a:prstGeom prst="rect">
          <a:avLst/>
        </a:prstGeom>
        <a:noFill/>
      </xdr:spPr>
    </xdr:pic>
    <xdr:clientData/>
  </xdr:twoCellAnchor>
  <xdr:twoCellAnchor editAs="oneCell">
    <xdr:from>
      <xdr:col>2</xdr:col>
      <xdr:colOff>1247775</xdr:colOff>
      <xdr:row>655</xdr:row>
      <xdr:rowOff>19050</xdr:rowOff>
    </xdr:from>
    <xdr:to>
      <xdr:col>2</xdr:col>
      <xdr:colOff>1247775</xdr:colOff>
      <xdr:row>655</xdr:row>
      <xdr:rowOff>193675</xdr:rowOff>
    </xdr:to>
    <xdr:pic>
      <xdr:nvPicPr>
        <xdr:cNvPr id="16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800350" y="468401400"/>
          <a:ext cx="0" cy="174625"/>
        </a:xfrm>
        <a:prstGeom prst="rect">
          <a:avLst/>
        </a:prstGeom>
        <a:noFill/>
        <a:ln w="1">
          <a:noFill/>
          <a:miter lim="800000"/>
          <a:headEnd/>
          <a:tailEnd type="none" w="med" len="med"/>
        </a:ln>
        <a:effectLst/>
      </xdr:spPr>
    </xdr:pic>
    <xdr:clientData/>
  </xdr:twoCellAnchor>
  <xdr:twoCellAnchor editAs="oneCell">
    <xdr:from>
      <xdr:col>2</xdr:col>
      <xdr:colOff>1066801</xdr:colOff>
      <xdr:row>640</xdr:row>
      <xdr:rowOff>95250</xdr:rowOff>
    </xdr:from>
    <xdr:to>
      <xdr:col>2</xdr:col>
      <xdr:colOff>1216243</xdr:colOff>
      <xdr:row>640</xdr:row>
      <xdr:rowOff>276225</xdr:rowOff>
    </xdr:to>
    <xdr:pic>
      <xdr:nvPicPr>
        <xdr:cNvPr id="16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6" y="447760725"/>
          <a:ext cx="149442" cy="180975"/>
        </a:xfrm>
        <a:prstGeom prst="rect">
          <a:avLst/>
        </a:prstGeom>
        <a:noFill/>
        <a:ln w="1">
          <a:noFill/>
          <a:miter lim="800000"/>
          <a:headEnd/>
          <a:tailEnd type="none" w="med" len="med"/>
        </a:ln>
        <a:effectLst/>
      </xdr:spPr>
    </xdr:pic>
    <xdr:clientData/>
  </xdr:twoCellAnchor>
  <xdr:twoCellAnchor editAs="oneCell">
    <xdr:from>
      <xdr:col>2</xdr:col>
      <xdr:colOff>1057275</xdr:colOff>
      <xdr:row>639</xdr:row>
      <xdr:rowOff>66675</xdr:rowOff>
    </xdr:from>
    <xdr:to>
      <xdr:col>2</xdr:col>
      <xdr:colOff>1206717</xdr:colOff>
      <xdr:row>639</xdr:row>
      <xdr:rowOff>247650</xdr:rowOff>
    </xdr:to>
    <xdr:pic>
      <xdr:nvPicPr>
        <xdr:cNvPr id="16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446351025"/>
          <a:ext cx="149442" cy="180975"/>
        </a:xfrm>
        <a:prstGeom prst="rect">
          <a:avLst/>
        </a:prstGeom>
        <a:noFill/>
        <a:ln w="1">
          <a:noFill/>
          <a:miter lim="800000"/>
          <a:headEnd/>
          <a:tailEnd type="none" w="med" len="med"/>
        </a:ln>
        <a:effectLst/>
      </xdr:spPr>
    </xdr:pic>
    <xdr:clientData/>
  </xdr:twoCellAnchor>
  <xdr:twoCellAnchor editAs="oneCell">
    <xdr:from>
      <xdr:col>2</xdr:col>
      <xdr:colOff>1076325</xdr:colOff>
      <xdr:row>620</xdr:row>
      <xdr:rowOff>66675</xdr:rowOff>
    </xdr:from>
    <xdr:to>
      <xdr:col>2</xdr:col>
      <xdr:colOff>1228725</xdr:colOff>
      <xdr:row>620</xdr:row>
      <xdr:rowOff>241300</xdr:rowOff>
    </xdr:to>
    <xdr:pic>
      <xdr:nvPicPr>
        <xdr:cNvPr id="16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418795200"/>
          <a:ext cx="152400" cy="174625"/>
        </a:xfrm>
        <a:prstGeom prst="rect">
          <a:avLst/>
        </a:prstGeom>
        <a:noFill/>
        <a:ln w="1">
          <a:noFill/>
          <a:miter lim="800000"/>
          <a:headEnd/>
          <a:tailEnd type="none" w="med" len="med"/>
        </a:ln>
        <a:effectLst/>
      </xdr:spPr>
    </xdr:pic>
    <xdr:clientData/>
  </xdr:twoCellAnchor>
  <xdr:twoCellAnchor editAs="oneCell">
    <xdr:from>
      <xdr:col>2</xdr:col>
      <xdr:colOff>1085850</xdr:colOff>
      <xdr:row>621</xdr:row>
      <xdr:rowOff>47625</xdr:rowOff>
    </xdr:from>
    <xdr:to>
      <xdr:col>2</xdr:col>
      <xdr:colOff>1238250</xdr:colOff>
      <xdr:row>621</xdr:row>
      <xdr:rowOff>222250</xdr:rowOff>
    </xdr:to>
    <xdr:pic>
      <xdr:nvPicPr>
        <xdr:cNvPr id="16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420376350"/>
          <a:ext cx="152400" cy="174625"/>
        </a:xfrm>
        <a:prstGeom prst="rect">
          <a:avLst/>
        </a:prstGeom>
        <a:noFill/>
        <a:ln w="1">
          <a:noFill/>
          <a:miter lim="800000"/>
          <a:headEnd/>
          <a:tailEnd type="none" w="med" len="med"/>
        </a:ln>
        <a:effectLst/>
      </xdr:spPr>
    </xdr:pic>
    <xdr:clientData/>
  </xdr:twoCellAnchor>
  <xdr:twoCellAnchor editAs="oneCell">
    <xdr:from>
      <xdr:col>2</xdr:col>
      <xdr:colOff>1066800</xdr:colOff>
      <xdr:row>622</xdr:row>
      <xdr:rowOff>9525</xdr:rowOff>
    </xdr:from>
    <xdr:to>
      <xdr:col>2</xdr:col>
      <xdr:colOff>1219200</xdr:colOff>
      <xdr:row>622</xdr:row>
      <xdr:rowOff>184150</xdr:rowOff>
    </xdr:to>
    <xdr:pic>
      <xdr:nvPicPr>
        <xdr:cNvPr id="16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421938450"/>
          <a:ext cx="152400" cy="174625"/>
        </a:xfrm>
        <a:prstGeom prst="rect">
          <a:avLst/>
        </a:prstGeom>
        <a:noFill/>
        <a:ln w="1">
          <a:noFill/>
          <a:miter lim="800000"/>
          <a:headEnd/>
          <a:tailEnd type="none" w="med" len="med"/>
        </a:ln>
        <a:effectLst/>
      </xdr:spPr>
    </xdr:pic>
    <xdr:clientData/>
  </xdr:twoCellAnchor>
  <xdr:twoCellAnchor editAs="oneCell">
    <xdr:from>
      <xdr:col>2</xdr:col>
      <xdr:colOff>1057275</xdr:colOff>
      <xdr:row>623</xdr:row>
      <xdr:rowOff>66675</xdr:rowOff>
    </xdr:from>
    <xdr:to>
      <xdr:col>2</xdr:col>
      <xdr:colOff>1209675</xdr:colOff>
      <xdr:row>623</xdr:row>
      <xdr:rowOff>241300</xdr:rowOff>
    </xdr:to>
    <xdr:pic>
      <xdr:nvPicPr>
        <xdr:cNvPr id="16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423595800"/>
          <a:ext cx="152400" cy="174625"/>
        </a:xfrm>
        <a:prstGeom prst="rect">
          <a:avLst/>
        </a:prstGeom>
        <a:noFill/>
        <a:ln w="1">
          <a:noFill/>
          <a:miter lim="800000"/>
          <a:headEnd/>
          <a:tailEnd type="none" w="med" len="med"/>
        </a:ln>
        <a:effectLst/>
      </xdr:spPr>
    </xdr:pic>
    <xdr:clientData/>
  </xdr:twoCellAnchor>
  <xdr:twoCellAnchor editAs="oneCell">
    <xdr:from>
      <xdr:col>2</xdr:col>
      <xdr:colOff>1009650</xdr:colOff>
      <xdr:row>624</xdr:row>
      <xdr:rowOff>66675</xdr:rowOff>
    </xdr:from>
    <xdr:to>
      <xdr:col>2</xdr:col>
      <xdr:colOff>1162050</xdr:colOff>
      <xdr:row>624</xdr:row>
      <xdr:rowOff>241300</xdr:rowOff>
    </xdr:to>
    <xdr:pic>
      <xdr:nvPicPr>
        <xdr:cNvPr id="16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62225" y="425196000"/>
          <a:ext cx="152400" cy="174625"/>
        </a:xfrm>
        <a:prstGeom prst="rect">
          <a:avLst/>
        </a:prstGeom>
        <a:noFill/>
        <a:ln w="1">
          <a:noFill/>
          <a:miter lim="800000"/>
          <a:headEnd/>
          <a:tailEnd type="none" w="med" len="med"/>
        </a:ln>
        <a:effectLst/>
      </xdr:spPr>
    </xdr:pic>
    <xdr:clientData/>
  </xdr:twoCellAnchor>
  <xdr:twoCellAnchor editAs="oneCell">
    <xdr:from>
      <xdr:col>2</xdr:col>
      <xdr:colOff>1038225</xdr:colOff>
      <xdr:row>625</xdr:row>
      <xdr:rowOff>57150</xdr:rowOff>
    </xdr:from>
    <xdr:to>
      <xdr:col>2</xdr:col>
      <xdr:colOff>1190625</xdr:colOff>
      <xdr:row>625</xdr:row>
      <xdr:rowOff>231775</xdr:rowOff>
    </xdr:to>
    <xdr:pic>
      <xdr:nvPicPr>
        <xdr:cNvPr id="16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90800" y="426786675"/>
          <a:ext cx="152400" cy="174625"/>
        </a:xfrm>
        <a:prstGeom prst="rect">
          <a:avLst/>
        </a:prstGeom>
        <a:noFill/>
        <a:ln w="1">
          <a:noFill/>
          <a:miter lim="800000"/>
          <a:headEnd/>
          <a:tailEnd type="none" w="med" len="med"/>
        </a:ln>
        <a:effectLst/>
      </xdr:spPr>
    </xdr:pic>
    <xdr:clientData/>
  </xdr:twoCellAnchor>
  <xdr:twoCellAnchor editAs="oneCell">
    <xdr:from>
      <xdr:col>2</xdr:col>
      <xdr:colOff>1028700</xdr:colOff>
      <xdr:row>626</xdr:row>
      <xdr:rowOff>28575</xdr:rowOff>
    </xdr:from>
    <xdr:to>
      <xdr:col>2</xdr:col>
      <xdr:colOff>1181100</xdr:colOff>
      <xdr:row>626</xdr:row>
      <xdr:rowOff>203200</xdr:rowOff>
    </xdr:to>
    <xdr:pic>
      <xdr:nvPicPr>
        <xdr:cNvPr id="17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428358300"/>
          <a:ext cx="152400" cy="174625"/>
        </a:xfrm>
        <a:prstGeom prst="rect">
          <a:avLst/>
        </a:prstGeom>
        <a:noFill/>
        <a:ln w="1">
          <a:noFill/>
          <a:miter lim="800000"/>
          <a:headEnd/>
          <a:tailEnd type="none" w="med" len="med"/>
        </a:ln>
        <a:effectLst/>
      </xdr:spPr>
    </xdr:pic>
    <xdr:clientData/>
  </xdr:twoCellAnchor>
  <xdr:twoCellAnchor editAs="oneCell">
    <xdr:from>
      <xdr:col>2</xdr:col>
      <xdr:colOff>1066800</xdr:colOff>
      <xdr:row>627</xdr:row>
      <xdr:rowOff>57150</xdr:rowOff>
    </xdr:from>
    <xdr:to>
      <xdr:col>2</xdr:col>
      <xdr:colOff>1219200</xdr:colOff>
      <xdr:row>627</xdr:row>
      <xdr:rowOff>231775</xdr:rowOff>
    </xdr:to>
    <xdr:pic>
      <xdr:nvPicPr>
        <xdr:cNvPr id="17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429768000"/>
          <a:ext cx="152400" cy="174625"/>
        </a:xfrm>
        <a:prstGeom prst="rect">
          <a:avLst/>
        </a:prstGeom>
        <a:noFill/>
        <a:ln w="1">
          <a:noFill/>
          <a:miter lim="800000"/>
          <a:headEnd/>
          <a:tailEnd type="none" w="med" len="med"/>
        </a:ln>
        <a:effectLst/>
      </xdr:spPr>
    </xdr:pic>
    <xdr:clientData/>
  </xdr:twoCellAnchor>
  <xdr:twoCellAnchor editAs="oneCell">
    <xdr:from>
      <xdr:col>2</xdr:col>
      <xdr:colOff>1038225</xdr:colOff>
      <xdr:row>628</xdr:row>
      <xdr:rowOff>47625</xdr:rowOff>
    </xdr:from>
    <xdr:to>
      <xdr:col>2</xdr:col>
      <xdr:colOff>1190625</xdr:colOff>
      <xdr:row>628</xdr:row>
      <xdr:rowOff>222250</xdr:rowOff>
    </xdr:to>
    <xdr:pic>
      <xdr:nvPicPr>
        <xdr:cNvPr id="17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90800" y="431139600"/>
          <a:ext cx="152400" cy="174625"/>
        </a:xfrm>
        <a:prstGeom prst="rect">
          <a:avLst/>
        </a:prstGeom>
        <a:noFill/>
        <a:ln w="1">
          <a:noFill/>
          <a:miter lim="800000"/>
          <a:headEnd/>
          <a:tailEnd type="none" w="med" len="med"/>
        </a:ln>
        <a:effectLst/>
      </xdr:spPr>
    </xdr:pic>
    <xdr:clientData/>
  </xdr:twoCellAnchor>
  <xdr:twoCellAnchor editAs="oneCell">
    <xdr:from>
      <xdr:col>2</xdr:col>
      <xdr:colOff>1066800</xdr:colOff>
      <xdr:row>629</xdr:row>
      <xdr:rowOff>57150</xdr:rowOff>
    </xdr:from>
    <xdr:to>
      <xdr:col>2</xdr:col>
      <xdr:colOff>1219200</xdr:colOff>
      <xdr:row>629</xdr:row>
      <xdr:rowOff>231775</xdr:rowOff>
    </xdr:to>
    <xdr:pic>
      <xdr:nvPicPr>
        <xdr:cNvPr id="17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432530250"/>
          <a:ext cx="152400" cy="174625"/>
        </a:xfrm>
        <a:prstGeom prst="rect">
          <a:avLst/>
        </a:prstGeom>
        <a:noFill/>
        <a:ln w="1">
          <a:noFill/>
          <a:miter lim="800000"/>
          <a:headEnd/>
          <a:tailEnd type="none" w="med" len="med"/>
        </a:ln>
        <a:effectLst/>
      </xdr:spPr>
    </xdr:pic>
    <xdr:clientData/>
  </xdr:twoCellAnchor>
  <xdr:twoCellAnchor editAs="oneCell">
    <xdr:from>
      <xdr:col>2</xdr:col>
      <xdr:colOff>1057275</xdr:colOff>
      <xdr:row>630</xdr:row>
      <xdr:rowOff>66675</xdr:rowOff>
    </xdr:from>
    <xdr:to>
      <xdr:col>2</xdr:col>
      <xdr:colOff>1209675</xdr:colOff>
      <xdr:row>630</xdr:row>
      <xdr:rowOff>241300</xdr:rowOff>
    </xdr:to>
    <xdr:pic>
      <xdr:nvPicPr>
        <xdr:cNvPr id="17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433920900"/>
          <a:ext cx="152400" cy="174625"/>
        </a:xfrm>
        <a:prstGeom prst="rect">
          <a:avLst/>
        </a:prstGeom>
        <a:noFill/>
        <a:ln w="1">
          <a:noFill/>
          <a:miter lim="800000"/>
          <a:headEnd/>
          <a:tailEnd type="none" w="med" len="med"/>
        </a:ln>
        <a:effectLst/>
      </xdr:spPr>
    </xdr:pic>
    <xdr:clientData/>
  </xdr:twoCellAnchor>
  <xdr:twoCellAnchor editAs="oneCell">
    <xdr:from>
      <xdr:col>2</xdr:col>
      <xdr:colOff>1047750</xdr:colOff>
      <xdr:row>631</xdr:row>
      <xdr:rowOff>47625</xdr:rowOff>
    </xdr:from>
    <xdr:to>
      <xdr:col>2</xdr:col>
      <xdr:colOff>1200150</xdr:colOff>
      <xdr:row>631</xdr:row>
      <xdr:rowOff>222250</xdr:rowOff>
    </xdr:to>
    <xdr:pic>
      <xdr:nvPicPr>
        <xdr:cNvPr id="17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435282975"/>
          <a:ext cx="152400" cy="174625"/>
        </a:xfrm>
        <a:prstGeom prst="rect">
          <a:avLst/>
        </a:prstGeom>
        <a:noFill/>
        <a:ln w="1">
          <a:noFill/>
          <a:miter lim="800000"/>
          <a:headEnd/>
          <a:tailEnd type="none" w="med" len="med"/>
        </a:ln>
        <a:effectLst/>
      </xdr:spPr>
    </xdr:pic>
    <xdr:clientData/>
  </xdr:twoCellAnchor>
  <xdr:twoCellAnchor editAs="oneCell">
    <xdr:from>
      <xdr:col>2</xdr:col>
      <xdr:colOff>1066800</xdr:colOff>
      <xdr:row>632</xdr:row>
      <xdr:rowOff>28575</xdr:rowOff>
    </xdr:from>
    <xdr:to>
      <xdr:col>2</xdr:col>
      <xdr:colOff>1219200</xdr:colOff>
      <xdr:row>632</xdr:row>
      <xdr:rowOff>203200</xdr:rowOff>
    </xdr:to>
    <xdr:pic>
      <xdr:nvPicPr>
        <xdr:cNvPr id="17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436645050"/>
          <a:ext cx="152400" cy="174625"/>
        </a:xfrm>
        <a:prstGeom prst="rect">
          <a:avLst/>
        </a:prstGeom>
        <a:noFill/>
        <a:ln w="1">
          <a:noFill/>
          <a:miter lim="800000"/>
          <a:headEnd/>
          <a:tailEnd type="none" w="med" len="med"/>
        </a:ln>
        <a:effectLst/>
      </xdr:spPr>
    </xdr:pic>
    <xdr:clientData/>
  </xdr:twoCellAnchor>
  <xdr:twoCellAnchor editAs="oneCell">
    <xdr:from>
      <xdr:col>2</xdr:col>
      <xdr:colOff>1057275</xdr:colOff>
      <xdr:row>633</xdr:row>
      <xdr:rowOff>66675</xdr:rowOff>
    </xdr:from>
    <xdr:to>
      <xdr:col>2</xdr:col>
      <xdr:colOff>1209675</xdr:colOff>
      <xdr:row>633</xdr:row>
      <xdr:rowOff>241300</xdr:rowOff>
    </xdr:to>
    <xdr:pic>
      <xdr:nvPicPr>
        <xdr:cNvPr id="17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438064275"/>
          <a:ext cx="152400" cy="174625"/>
        </a:xfrm>
        <a:prstGeom prst="rect">
          <a:avLst/>
        </a:prstGeom>
        <a:noFill/>
        <a:ln w="1">
          <a:noFill/>
          <a:miter lim="800000"/>
          <a:headEnd/>
          <a:tailEnd type="none" w="med" len="med"/>
        </a:ln>
        <a:effectLst/>
      </xdr:spPr>
    </xdr:pic>
    <xdr:clientData/>
  </xdr:twoCellAnchor>
  <xdr:twoCellAnchor editAs="oneCell">
    <xdr:from>
      <xdr:col>2</xdr:col>
      <xdr:colOff>1095375</xdr:colOff>
      <xdr:row>634</xdr:row>
      <xdr:rowOff>57150</xdr:rowOff>
    </xdr:from>
    <xdr:to>
      <xdr:col>2</xdr:col>
      <xdr:colOff>1247775</xdr:colOff>
      <xdr:row>634</xdr:row>
      <xdr:rowOff>231775</xdr:rowOff>
    </xdr:to>
    <xdr:pic>
      <xdr:nvPicPr>
        <xdr:cNvPr id="17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439435875"/>
          <a:ext cx="152400" cy="174625"/>
        </a:xfrm>
        <a:prstGeom prst="rect">
          <a:avLst/>
        </a:prstGeom>
        <a:noFill/>
        <a:ln w="1">
          <a:noFill/>
          <a:miter lim="800000"/>
          <a:headEnd/>
          <a:tailEnd type="none" w="med" len="med"/>
        </a:ln>
        <a:effectLst/>
      </xdr:spPr>
    </xdr:pic>
    <xdr:clientData/>
  </xdr:twoCellAnchor>
  <xdr:twoCellAnchor editAs="oneCell">
    <xdr:from>
      <xdr:col>2</xdr:col>
      <xdr:colOff>1047750</xdr:colOff>
      <xdr:row>635</xdr:row>
      <xdr:rowOff>28575</xdr:rowOff>
    </xdr:from>
    <xdr:to>
      <xdr:col>2</xdr:col>
      <xdr:colOff>1200150</xdr:colOff>
      <xdr:row>635</xdr:row>
      <xdr:rowOff>203200</xdr:rowOff>
    </xdr:to>
    <xdr:pic>
      <xdr:nvPicPr>
        <xdr:cNvPr id="17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440788425"/>
          <a:ext cx="152400" cy="174625"/>
        </a:xfrm>
        <a:prstGeom prst="rect">
          <a:avLst/>
        </a:prstGeom>
        <a:noFill/>
        <a:ln w="1">
          <a:noFill/>
          <a:miter lim="800000"/>
          <a:headEnd/>
          <a:tailEnd type="none" w="med" len="med"/>
        </a:ln>
        <a:effectLst/>
      </xdr:spPr>
    </xdr:pic>
    <xdr:clientData/>
  </xdr:twoCellAnchor>
  <xdr:twoCellAnchor editAs="oneCell">
    <xdr:from>
      <xdr:col>2</xdr:col>
      <xdr:colOff>1057275</xdr:colOff>
      <xdr:row>636</xdr:row>
      <xdr:rowOff>76200</xdr:rowOff>
    </xdr:from>
    <xdr:to>
      <xdr:col>2</xdr:col>
      <xdr:colOff>1209675</xdr:colOff>
      <xdr:row>636</xdr:row>
      <xdr:rowOff>250825</xdr:rowOff>
    </xdr:to>
    <xdr:pic>
      <xdr:nvPicPr>
        <xdr:cNvPr id="18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442217175"/>
          <a:ext cx="152400" cy="174625"/>
        </a:xfrm>
        <a:prstGeom prst="rect">
          <a:avLst/>
        </a:prstGeom>
        <a:noFill/>
        <a:ln w="1">
          <a:noFill/>
          <a:miter lim="800000"/>
          <a:headEnd/>
          <a:tailEnd type="none" w="med" len="med"/>
        </a:ln>
        <a:effectLst/>
      </xdr:spPr>
    </xdr:pic>
    <xdr:clientData/>
  </xdr:twoCellAnchor>
  <xdr:twoCellAnchor editAs="oneCell">
    <xdr:from>
      <xdr:col>2</xdr:col>
      <xdr:colOff>1085850</xdr:colOff>
      <xdr:row>637</xdr:row>
      <xdr:rowOff>38100</xdr:rowOff>
    </xdr:from>
    <xdr:to>
      <xdr:col>2</xdr:col>
      <xdr:colOff>1238250</xdr:colOff>
      <xdr:row>637</xdr:row>
      <xdr:rowOff>212725</xdr:rowOff>
    </xdr:to>
    <xdr:pic>
      <xdr:nvPicPr>
        <xdr:cNvPr id="18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443560200"/>
          <a:ext cx="152400" cy="174625"/>
        </a:xfrm>
        <a:prstGeom prst="rect">
          <a:avLst/>
        </a:prstGeom>
        <a:noFill/>
        <a:ln w="1">
          <a:noFill/>
          <a:miter lim="800000"/>
          <a:headEnd/>
          <a:tailEnd type="none" w="med" len="med"/>
        </a:ln>
        <a:effectLst/>
      </xdr:spPr>
    </xdr:pic>
    <xdr:clientData/>
  </xdr:twoCellAnchor>
  <xdr:twoCellAnchor editAs="oneCell">
    <xdr:from>
      <xdr:col>2</xdr:col>
      <xdr:colOff>1047750</xdr:colOff>
      <xdr:row>638</xdr:row>
      <xdr:rowOff>57150</xdr:rowOff>
    </xdr:from>
    <xdr:to>
      <xdr:col>2</xdr:col>
      <xdr:colOff>1200150</xdr:colOff>
      <xdr:row>638</xdr:row>
      <xdr:rowOff>231775</xdr:rowOff>
    </xdr:to>
    <xdr:pic>
      <xdr:nvPicPr>
        <xdr:cNvPr id="18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444960375"/>
          <a:ext cx="152400" cy="174625"/>
        </a:xfrm>
        <a:prstGeom prst="rect">
          <a:avLst/>
        </a:prstGeom>
        <a:noFill/>
        <a:ln w="1">
          <a:noFill/>
          <a:miter lim="800000"/>
          <a:headEnd/>
          <a:tailEnd type="none" w="med" len="med"/>
        </a:ln>
        <a:effectLst/>
      </xdr:spPr>
    </xdr:pic>
    <xdr:clientData/>
  </xdr:twoCellAnchor>
  <xdr:twoCellAnchor editAs="oneCell">
    <xdr:from>
      <xdr:col>2</xdr:col>
      <xdr:colOff>1076325</xdr:colOff>
      <xdr:row>641</xdr:row>
      <xdr:rowOff>57150</xdr:rowOff>
    </xdr:from>
    <xdr:to>
      <xdr:col>2</xdr:col>
      <xdr:colOff>1228725</xdr:colOff>
      <xdr:row>641</xdr:row>
      <xdr:rowOff>231775</xdr:rowOff>
    </xdr:to>
    <xdr:pic>
      <xdr:nvPicPr>
        <xdr:cNvPr id="18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449103750"/>
          <a:ext cx="152400" cy="174625"/>
        </a:xfrm>
        <a:prstGeom prst="rect">
          <a:avLst/>
        </a:prstGeom>
        <a:noFill/>
        <a:ln w="1">
          <a:noFill/>
          <a:miter lim="800000"/>
          <a:headEnd/>
          <a:tailEnd type="none" w="med" len="med"/>
        </a:ln>
        <a:effectLst/>
      </xdr:spPr>
    </xdr:pic>
    <xdr:clientData/>
  </xdr:twoCellAnchor>
  <xdr:twoCellAnchor editAs="oneCell">
    <xdr:from>
      <xdr:col>2</xdr:col>
      <xdr:colOff>1057275</xdr:colOff>
      <xdr:row>642</xdr:row>
      <xdr:rowOff>28575</xdr:rowOff>
    </xdr:from>
    <xdr:to>
      <xdr:col>2</xdr:col>
      <xdr:colOff>1209675</xdr:colOff>
      <xdr:row>642</xdr:row>
      <xdr:rowOff>203200</xdr:rowOff>
    </xdr:to>
    <xdr:pic>
      <xdr:nvPicPr>
        <xdr:cNvPr id="18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450456300"/>
          <a:ext cx="152400" cy="174625"/>
        </a:xfrm>
        <a:prstGeom prst="rect">
          <a:avLst/>
        </a:prstGeom>
        <a:noFill/>
        <a:ln w="1">
          <a:noFill/>
          <a:miter lim="800000"/>
          <a:headEnd/>
          <a:tailEnd type="none" w="med" len="med"/>
        </a:ln>
        <a:effectLst/>
      </xdr:spPr>
    </xdr:pic>
    <xdr:clientData/>
  </xdr:twoCellAnchor>
  <xdr:twoCellAnchor editAs="oneCell">
    <xdr:from>
      <xdr:col>2</xdr:col>
      <xdr:colOff>1085850</xdr:colOff>
      <xdr:row>643</xdr:row>
      <xdr:rowOff>38100</xdr:rowOff>
    </xdr:from>
    <xdr:to>
      <xdr:col>2</xdr:col>
      <xdr:colOff>1238250</xdr:colOff>
      <xdr:row>643</xdr:row>
      <xdr:rowOff>212725</xdr:rowOff>
    </xdr:to>
    <xdr:pic>
      <xdr:nvPicPr>
        <xdr:cNvPr id="18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451846950"/>
          <a:ext cx="152400" cy="174625"/>
        </a:xfrm>
        <a:prstGeom prst="rect">
          <a:avLst/>
        </a:prstGeom>
        <a:noFill/>
        <a:ln w="1">
          <a:noFill/>
          <a:miter lim="800000"/>
          <a:headEnd/>
          <a:tailEnd type="none" w="med" len="med"/>
        </a:ln>
        <a:effectLst/>
      </xdr:spPr>
    </xdr:pic>
    <xdr:clientData/>
  </xdr:twoCellAnchor>
  <xdr:twoCellAnchor editAs="oneCell">
    <xdr:from>
      <xdr:col>2</xdr:col>
      <xdr:colOff>1057275</xdr:colOff>
      <xdr:row>644</xdr:row>
      <xdr:rowOff>47625</xdr:rowOff>
    </xdr:from>
    <xdr:to>
      <xdr:col>2</xdr:col>
      <xdr:colOff>1209675</xdr:colOff>
      <xdr:row>644</xdr:row>
      <xdr:rowOff>222250</xdr:rowOff>
    </xdr:to>
    <xdr:pic>
      <xdr:nvPicPr>
        <xdr:cNvPr id="18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453237600"/>
          <a:ext cx="152400" cy="174625"/>
        </a:xfrm>
        <a:prstGeom prst="rect">
          <a:avLst/>
        </a:prstGeom>
        <a:noFill/>
        <a:ln w="1">
          <a:noFill/>
          <a:miter lim="800000"/>
          <a:headEnd/>
          <a:tailEnd type="none" w="med" len="med"/>
        </a:ln>
        <a:effectLst/>
      </xdr:spPr>
    </xdr:pic>
    <xdr:clientData/>
  </xdr:twoCellAnchor>
  <xdr:twoCellAnchor editAs="oneCell">
    <xdr:from>
      <xdr:col>2</xdr:col>
      <xdr:colOff>1028700</xdr:colOff>
      <xdr:row>645</xdr:row>
      <xdr:rowOff>66675</xdr:rowOff>
    </xdr:from>
    <xdr:to>
      <xdr:col>2</xdr:col>
      <xdr:colOff>1181100</xdr:colOff>
      <xdr:row>645</xdr:row>
      <xdr:rowOff>241300</xdr:rowOff>
    </xdr:to>
    <xdr:pic>
      <xdr:nvPicPr>
        <xdr:cNvPr id="18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454637775"/>
          <a:ext cx="152400" cy="174625"/>
        </a:xfrm>
        <a:prstGeom prst="rect">
          <a:avLst/>
        </a:prstGeom>
        <a:noFill/>
        <a:ln w="1">
          <a:noFill/>
          <a:miter lim="800000"/>
          <a:headEnd/>
          <a:tailEnd type="none" w="med" len="med"/>
        </a:ln>
        <a:effectLst/>
      </xdr:spPr>
    </xdr:pic>
    <xdr:clientData/>
  </xdr:twoCellAnchor>
  <xdr:twoCellAnchor editAs="oneCell">
    <xdr:from>
      <xdr:col>2</xdr:col>
      <xdr:colOff>1047750</xdr:colOff>
      <xdr:row>646</xdr:row>
      <xdr:rowOff>66675</xdr:rowOff>
    </xdr:from>
    <xdr:to>
      <xdr:col>2</xdr:col>
      <xdr:colOff>1200150</xdr:colOff>
      <xdr:row>646</xdr:row>
      <xdr:rowOff>241300</xdr:rowOff>
    </xdr:to>
    <xdr:pic>
      <xdr:nvPicPr>
        <xdr:cNvPr id="18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456018900"/>
          <a:ext cx="152400" cy="174625"/>
        </a:xfrm>
        <a:prstGeom prst="rect">
          <a:avLst/>
        </a:prstGeom>
        <a:noFill/>
        <a:ln w="1">
          <a:noFill/>
          <a:miter lim="800000"/>
          <a:headEnd/>
          <a:tailEnd type="none" w="med" len="med"/>
        </a:ln>
        <a:effectLst/>
      </xdr:spPr>
    </xdr:pic>
    <xdr:clientData/>
  </xdr:twoCellAnchor>
  <xdr:twoCellAnchor editAs="oneCell">
    <xdr:from>
      <xdr:col>2</xdr:col>
      <xdr:colOff>1066800</xdr:colOff>
      <xdr:row>647</xdr:row>
      <xdr:rowOff>76200</xdr:rowOff>
    </xdr:from>
    <xdr:to>
      <xdr:col>2</xdr:col>
      <xdr:colOff>1219200</xdr:colOff>
      <xdr:row>647</xdr:row>
      <xdr:rowOff>250825</xdr:rowOff>
    </xdr:to>
    <xdr:pic>
      <xdr:nvPicPr>
        <xdr:cNvPr id="18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457409550"/>
          <a:ext cx="152400" cy="174625"/>
        </a:xfrm>
        <a:prstGeom prst="rect">
          <a:avLst/>
        </a:prstGeom>
        <a:noFill/>
        <a:ln w="1">
          <a:noFill/>
          <a:miter lim="800000"/>
          <a:headEnd/>
          <a:tailEnd type="none" w="med" len="med"/>
        </a:ln>
        <a:effectLst/>
      </xdr:spPr>
    </xdr:pic>
    <xdr:clientData/>
  </xdr:twoCellAnchor>
  <xdr:twoCellAnchor editAs="oneCell">
    <xdr:from>
      <xdr:col>2</xdr:col>
      <xdr:colOff>1076325</xdr:colOff>
      <xdr:row>648</xdr:row>
      <xdr:rowOff>66675</xdr:rowOff>
    </xdr:from>
    <xdr:to>
      <xdr:col>2</xdr:col>
      <xdr:colOff>1228725</xdr:colOff>
      <xdr:row>648</xdr:row>
      <xdr:rowOff>241300</xdr:rowOff>
    </xdr:to>
    <xdr:pic>
      <xdr:nvPicPr>
        <xdr:cNvPr id="19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458781150"/>
          <a:ext cx="152400" cy="174625"/>
        </a:xfrm>
        <a:prstGeom prst="rect">
          <a:avLst/>
        </a:prstGeom>
        <a:noFill/>
        <a:ln w="1">
          <a:noFill/>
          <a:miter lim="800000"/>
          <a:headEnd/>
          <a:tailEnd type="none" w="med" len="med"/>
        </a:ln>
        <a:effectLst/>
      </xdr:spPr>
    </xdr:pic>
    <xdr:clientData/>
  </xdr:twoCellAnchor>
  <xdr:twoCellAnchor editAs="oneCell">
    <xdr:from>
      <xdr:col>2</xdr:col>
      <xdr:colOff>1047750</xdr:colOff>
      <xdr:row>649</xdr:row>
      <xdr:rowOff>66675</xdr:rowOff>
    </xdr:from>
    <xdr:to>
      <xdr:col>2</xdr:col>
      <xdr:colOff>1200150</xdr:colOff>
      <xdr:row>649</xdr:row>
      <xdr:rowOff>241300</xdr:rowOff>
    </xdr:to>
    <xdr:pic>
      <xdr:nvPicPr>
        <xdr:cNvPr id="19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460162275"/>
          <a:ext cx="152400" cy="174625"/>
        </a:xfrm>
        <a:prstGeom prst="rect">
          <a:avLst/>
        </a:prstGeom>
        <a:noFill/>
        <a:ln w="1">
          <a:noFill/>
          <a:miter lim="800000"/>
          <a:headEnd/>
          <a:tailEnd type="none" w="med" len="med"/>
        </a:ln>
        <a:effectLst/>
      </xdr:spPr>
    </xdr:pic>
    <xdr:clientData/>
  </xdr:twoCellAnchor>
  <xdr:twoCellAnchor editAs="oneCell">
    <xdr:from>
      <xdr:col>2</xdr:col>
      <xdr:colOff>1028700</xdr:colOff>
      <xdr:row>650</xdr:row>
      <xdr:rowOff>66675</xdr:rowOff>
    </xdr:from>
    <xdr:to>
      <xdr:col>2</xdr:col>
      <xdr:colOff>1181100</xdr:colOff>
      <xdr:row>650</xdr:row>
      <xdr:rowOff>241300</xdr:rowOff>
    </xdr:to>
    <xdr:pic>
      <xdr:nvPicPr>
        <xdr:cNvPr id="19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461543400"/>
          <a:ext cx="152400" cy="174625"/>
        </a:xfrm>
        <a:prstGeom prst="rect">
          <a:avLst/>
        </a:prstGeom>
        <a:noFill/>
        <a:ln w="1">
          <a:noFill/>
          <a:miter lim="800000"/>
          <a:headEnd/>
          <a:tailEnd type="none" w="med" len="med"/>
        </a:ln>
        <a:effectLst/>
      </xdr:spPr>
    </xdr:pic>
    <xdr:clientData/>
  </xdr:twoCellAnchor>
  <xdr:twoCellAnchor editAs="oneCell">
    <xdr:from>
      <xdr:col>2</xdr:col>
      <xdr:colOff>1066800</xdr:colOff>
      <xdr:row>651</xdr:row>
      <xdr:rowOff>66675</xdr:rowOff>
    </xdr:from>
    <xdr:to>
      <xdr:col>2</xdr:col>
      <xdr:colOff>1219200</xdr:colOff>
      <xdr:row>651</xdr:row>
      <xdr:rowOff>241300</xdr:rowOff>
    </xdr:to>
    <xdr:pic>
      <xdr:nvPicPr>
        <xdr:cNvPr id="19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462924525"/>
          <a:ext cx="152400" cy="174625"/>
        </a:xfrm>
        <a:prstGeom prst="rect">
          <a:avLst/>
        </a:prstGeom>
        <a:noFill/>
        <a:ln w="1">
          <a:noFill/>
          <a:miter lim="800000"/>
          <a:headEnd/>
          <a:tailEnd type="none" w="med" len="med"/>
        </a:ln>
        <a:effectLst/>
      </xdr:spPr>
    </xdr:pic>
    <xdr:clientData/>
  </xdr:twoCellAnchor>
  <xdr:twoCellAnchor editAs="oneCell">
    <xdr:from>
      <xdr:col>2</xdr:col>
      <xdr:colOff>1066800</xdr:colOff>
      <xdr:row>652</xdr:row>
      <xdr:rowOff>38100</xdr:rowOff>
    </xdr:from>
    <xdr:to>
      <xdr:col>2</xdr:col>
      <xdr:colOff>1219200</xdr:colOff>
      <xdr:row>652</xdr:row>
      <xdr:rowOff>212725</xdr:rowOff>
    </xdr:to>
    <xdr:pic>
      <xdr:nvPicPr>
        <xdr:cNvPr id="19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464277075"/>
          <a:ext cx="152400" cy="174625"/>
        </a:xfrm>
        <a:prstGeom prst="rect">
          <a:avLst/>
        </a:prstGeom>
        <a:noFill/>
        <a:ln w="1">
          <a:noFill/>
          <a:miter lim="800000"/>
          <a:headEnd/>
          <a:tailEnd type="none" w="med" len="med"/>
        </a:ln>
        <a:effectLst/>
      </xdr:spPr>
    </xdr:pic>
    <xdr:clientData/>
  </xdr:twoCellAnchor>
  <xdr:twoCellAnchor editAs="oneCell">
    <xdr:from>
      <xdr:col>2</xdr:col>
      <xdr:colOff>1066800</xdr:colOff>
      <xdr:row>653</xdr:row>
      <xdr:rowOff>38100</xdr:rowOff>
    </xdr:from>
    <xdr:to>
      <xdr:col>2</xdr:col>
      <xdr:colOff>1219200</xdr:colOff>
      <xdr:row>653</xdr:row>
      <xdr:rowOff>212725</xdr:rowOff>
    </xdr:to>
    <xdr:pic>
      <xdr:nvPicPr>
        <xdr:cNvPr id="19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465658200"/>
          <a:ext cx="152400" cy="174625"/>
        </a:xfrm>
        <a:prstGeom prst="rect">
          <a:avLst/>
        </a:prstGeom>
        <a:noFill/>
        <a:ln w="1">
          <a:noFill/>
          <a:miter lim="800000"/>
          <a:headEnd/>
          <a:tailEnd type="none" w="med" len="med"/>
        </a:ln>
        <a:effectLst/>
      </xdr:spPr>
    </xdr:pic>
    <xdr:clientData/>
  </xdr:twoCellAnchor>
  <xdr:twoCellAnchor editAs="oneCell">
    <xdr:from>
      <xdr:col>2</xdr:col>
      <xdr:colOff>1095375</xdr:colOff>
      <xdr:row>654</xdr:row>
      <xdr:rowOff>76200</xdr:rowOff>
    </xdr:from>
    <xdr:to>
      <xdr:col>2</xdr:col>
      <xdr:colOff>1247775</xdr:colOff>
      <xdr:row>654</xdr:row>
      <xdr:rowOff>250825</xdr:rowOff>
    </xdr:to>
    <xdr:pic>
      <xdr:nvPicPr>
        <xdr:cNvPr id="19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467077425"/>
          <a:ext cx="152400" cy="174625"/>
        </a:xfrm>
        <a:prstGeom prst="rect">
          <a:avLst/>
        </a:prstGeom>
        <a:noFill/>
        <a:ln w="1">
          <a:noFill/>
          <a:miter lim="800000"/>
          <a:headEnd/>
          <a:tailEnd type="none" w="med" len="med"/>
        </a:ln>
        <a:effectLst/>
      </xdr:spPr>
    </xdr:pic>
    <xdr:clientData/>
  </xdr:twoCellAnchor>
  <xdr:twoCellAnchor editAs="oneCell">
    <xdr:from>
      <xdr:col>2</xdr:col>
      <xdr:colOff>1047750</xdr:colOff>
      <xdr:row>655</xdr:row>
      <xdr:rowOff>38100</xdr:rowOff>
    </xdr:from>
    <xdr:to>
      <xdr:col>2</xdr:col>
      <xdr:colOff>1200150</xdr:colOff>
      <xdr:row>655</xdr:row>
      <xdr:rowOff>212725</xdr:rowOff>
    </xdr:to>
    <xdr:pic>
      <xdr:nvPicPr>
        <xdr:cNvPr id="19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468420450"/>
          <a:ext cx="152400" cy="174625"/>
        </a:xfrm>
        <a:prstGeom prst="rect">
          <a:avLst/>
        </a:prstGeom>
        <a:noFill/>
        <a:ln w="1">
          <a:noFill/>
          <a:miter lim="800000"/>
          <a:headEnd/>
          <a:tailEnd type="none" w="med" len="med"/>
        </a:ln>
        <a:effectLst/>
      </xdr:spPr>
    </xdr:pic>
    <xdr:clientData/>
  </xdr:twoCellAnchor>
  <xdr:twoCellAnchor editAs="oneCell">
    <xdr:from>
      <xdr:col>2</xdr:col>
      <xdr:colOff>19050</xdr:colOff>
      <xdr:row>619</xdr:row>
      <xdr:rowOff>19050</xdr:rowOff>
    </xdr:from>
    <xdr:to>
      <xdr:col>2</xdr:col>
      <xdr:colOff>209550</xdr:colOff>
      <xdr:row>619</xdr:row>
      <xdr:rowOff>181792</xdr:rowOff>
    </xdr:to>
    <xdr:pic>
      <xdr:nvPicPr>
        <xdr:cNvPr id="20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417147375"/>
          <a:ext cx="190500" cy="162742"/>
        </a:xfrm>
        <a:prstGeom prst="rect">
          <a:avLst/>
        </a:prstGeom>
        <a:noFill/>
      </xdr:spPr>
    </xdr:pic>
    <xdr:clientData/>
  </xdr:twoCellAnchor>
  <xdr:twoCellAnchor editAs="oneCell">
    <xdr:from>
      <xdr:col>2</xdr:col>
      <xdr:colOff>1047750</xdr:colOff>
      <xdr:row>619</xdr:row>
      <xdr:rowOff>47625</xdr:rowOff>
    </xdr:from>
    <xdr:to>
      <xdr:col>2</xdr:col>
      <xdr:colOff>1200150</xdr:colOff>
      <xdr:row>619</xdr:row>
      <xdr:rowOff>222250</xdr:rowOff>
    </xdr:to>
    <xdr:pic>
      <xdr:nvPicPr>
        <xdr:cNvPr id="20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417175950"/>
          <a:ext cx="152400" cy="174625"/>
        </a:xfrm>
        <a:prstGeom prst="rect">
          <a:avLst/>
        </a:prstGeom>
        <a:noFill/>
        <a:ln w="1">
          <a:noFill/>
          <a:miter lim="800000"/>
          <a:headEnd/>
          <a:tailEnd type="none" w="med" len="med"/>
        </a:ln>
        <a:effectLst/>
      </xdr:spPr>
    </xdr:pic>
    <xdr:clientData/>
  </xdr:twoCellAnchor>
  <xdr:twoCellAnchor editAs="oneCell">
    <xdr:from>
      <xdr:col>2</xdr:col>
      <xdr:colOff>19050</xdr:colOff>
      <xdr:row>616</xdr:row>
      <xdr:rowOff>28575</xdr:rowOff>
    </xdr:from>
    <xdr:to>
      <xdr:col>2</xdr:col>
      <xdr:colOff>209550</xdr:colOff>
      <xdr:row>616</xdr:row>
      <xdr:rowOff>188595</xdr:rowOff>
    </xdr:to>
    <xdr:pic>
      <xdr:nvPicPr>
        <xdr:cNvPr id="21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412851600"/>
          <a:ext cx="190500" cy="160020"/>
        </a:xfrm>
        <a:prstGeom prst="rect">
          <a:avLst/>
        </a:prstGeom>
        <a:noFill/>
      </xdr:spPr>
    </xdr:pic>
    <xdr:clientData/>
  </xdr:twoCellAnchor>
  <xdr:twoCellAnchor editAs="oneCell">
    <xdr:from>
      <xdr:col>2</xdr:col>
      <xdr:colOff>1085850</xdr:colOff>
      <xdr:row>616</xdr:row>
      <xdr:rowOff>19050</xdr:rowOff>
    </xdr:from>
    <xdr:to>
      <xdr:col>2</xdr:col>
      <xdr:colOff>1238250</xdr:colOff>
      <xdr:row>616</xdr:row>
      <xdr:rowOff>193675</xdr:rowOff>
    </xdr:to>
    <xdr:pic>
      <xdr:nvPicPr>
        <xdr:cNvPr id="21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412842075"/>
          <a:ext cx="152400" cy="174625"/>
        </a:xfrm>
        <a:prstGeom prst="rect">
          <a:avLst/>
        </a:prstGeom>
        <a:noFill/>
        <a:ln w="1">
          <a:noFill/>
          <a:miter lim="800000"/>
          <a:headEnd/>
          <a:tailEnd type="none" w="med" len="med"/>
        </a:ln>
        <a:effectLst/>
      </xdr:spPr>
    </xdr:pic>
    <xdr:clientData/>
  </xdr:twoCellAnchor>
  <xdr:twoCellAnchor editAs="oneCell">
    <xdr:from>
      <xdr:col>2</xdr:col>
      <xdr:colOff>28575</xdr:colOff>
      <xdr:row>605</xdr:row>
      <xdr:rowOff>28575</xdr:rowOff>
    </xdr:from>
    <xdr:to>
      <xdr:col>2</xdr:col>
      <xdr:colOff>219075</xdr:colOff>
      <xdr:row>605</xdr:row>
      <xdr:rowOff>188595</xdr:rowOff>
    </xdr:to>
    <xdr:pic>
      <xdr:nvPicPr>
        <xdr:cNvPr id="21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398897475"/>
          <a:ext cx="190500" cy="160020"/>
        </a:xfrm>
        <a:prstGeom prst="rect">
          <a:avLst/>
        </a:prstGeom>
        <a:noFill/>
      </xdr:spPr>
    </xdr:pic>
    <xdr:clientData/>
  </xdr:twoCellAnchor>
  <xdr:twoCellAnchor editAs="oneCell">
    <xdr:from>
      <xdr:col>2</xdr:col>
      <xdr:colOff>1066800</xdr:colOff>
      <xdr:row>605</xdr:row>
      <xdr:rowOff>19050</xdr:rowOff>
    </xdr:from>
    <xdr:to>
      <xdr:col>2</xdr:col>
      <xdr:colOff>1219200</xdr:colOff>
      <xdr:row>605</xdr:row>
      <xdr:rowOff>193675</xdr:rowOff>
    </xdr:to>
    <xdr:pic>
      <xdr:nvPicPr>
        <xdr:cNvPr id="21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398887950"/>
          <a:ext cx="152400" cy="174625"/>
        </a:xfrm>
        <a:prstGeom prst="rect">
          <a:avLst/>
        </a:prstGeom>
        <a:noFill/>
        <a:ln w="1">
          <a:noFill/>
          <a:miter lim="800000"/>
          <a:headEnd/>
          <a:tailEnd type="none" w="med" len="med"/>
        </a:ln>
        <a:effectLst/>
      </xdr:spPr>
    </xdr:pic>
    <xdr:clientData/>
  </xdr:twoCellAnchor>
  <xdr:twoCellAnchor editAs="oneCell">
    <xdr:from>
      <xdr:col>2</xdr:col>
      <xdr:colOff>38100</xdr:colOff>
      <xdr:row>573</xdr:row>
      <xdr:rowOff>19050</xdr:rowOff>
    </xdr:from>
    <xdr:to>
      <xdr:col>2</xdr:col>
      <xdr:colOff>228600</xdr:colOff>
      <xdr:row>573</xdr:row>
      <xdr:rowOff>179070</xdr:rowOff>
    </xdr:to>
    <xdr:pic>
      <xdr:nvPicPr>
        <xdr:cNvPr id="21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356844600"/>
          <a:ext cx="190500" cy="160020"/>
        </a:xfrm>
        <a:prstGeom prst="rect">
          <a:avLst/>
        </a:prstGeom>
        <a:noFill/>
      </xdr:spPr>
    </xdr:pic>
    <xdr:clientData/>
  </xdr:twoCellAnchor>
  <xdr:twoCellAnchor editAs="oneCell">
    <xdr:from>
      <xdr:col>2</xdr:col>
      <xdr:colOff>1114425</xdr:colOff>
      <xdr:row>573</xdr:row>
      <xdr:rowOff>66675</xdr:rowOff>
    </xdr:from>
    <xdr:to>
      <xdr:col>2</xdr:col>
      <xdr:colOff>1266825</xdr:colOff>
      <xdr:row>573</xdr:row>
      <xdr:rowOff>241300</xdr:rowOff>
    </xdr:to>
    <xdr:pic>
      <xdr:nvPicPr>
        <xdr:cNvPr id="21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67000" y="356892225"/>
          <a:ext cx="152400" cy="174625"/>
        </a:xfrm>
        <a:prstGeom prst="rect">
          <a:avLst/>
        </a:prstGeom>
        <a:noFill/>
        <a:ln w="1">
          <a:noFill/>
          <a:miter lim="800000"/>
          <a:headEnd/>
          <a:tailEnd type="none" w="med" len="med"/>
        </a:ln>
        <a:effectLst/>
      </xdr:spPr>
    </xdr:pic>
    <xdr:clientData/>
  </xdr:twoCellAnchor>
  <xdr:twoCellAnchor editAs="oneCell">
    <xdr:from>
      <xdr:col>2</xdr:col>
      <xdr:colOff>0</xdr:colOff>
      <xdr:row>580</xdr:row>
      <xdr:rowOff>0</xdr:rowOff>
    </xdr:from>
    <xdr:to>
      <xdr:col>2</xdr:col>
      <xdr:colOff>200025</xdr:colOff>
      <xdr:row>580</xdr:row>
      <xdr:rowOff>150495</xdr:rowOff>
    </xdr:to>
    <xdr:pic>
      <xdr:nvPicPr>
        <xdr:cNvPr id="21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366731550"/>
          <a:ext cx="200025" cy="150495"/>
        </a:xfrm>
        <a:prstGeom prst="rect">
          <a:avLst/>
        </a:prstGeom>
        <a:noFill/>
      </xdr:spPr>
    </xdr:pic>
    <xdr:clientData/>
  </xdr:twoCellAnchor>
  <xdr:twoCellAnchor editAs="oneCell">
    <xdr:from>
      <xdr:col>2</xdr:col>
      <xdr:colOff>1085850</xdr:colOff>
      <xdr:row>580</xdr:row>
      <xdr:rowOff>38100</xdr:rowOff>
    </xdr:from>
    <xdr:to>
      <xdr:col>2</xdr:col>
      <xdr:colOff>1238250</xdr:colOff>
      <xdr:row>580</xdr:row>
      <xdr:rowOff>212725</xdr:rowOff>
    </xdr:to>
    <xdr:pic>
      <xdr:nvPicPr>
        <xdr:cNvPr id="21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366769650"/>
          <a:ext cx="152400" cy="174625"/>
        </a:xfrm>
        <a:prstGeom prst="rect">
          <a:avLst/>
        </a:prstGeom>
        <a:noFill/>
        <a:ln w="1">
          <a:noFill/>
          <a:miter lim="800000"/>
          <a:headEnd/>
          <a:tailEnd type="none" w="med" len="med"/>
        </a:ln>
        <a:effectLst/>
      </xdr:spPr>
    </xdr:pic>
    <xdr:clientData/>
  </xdr:twoCellAnchor>
  <xdr:twoCellAnchor editAs="oneCell">
    <xdr:from>
      <xdr:col>2</xdr:col>
      <xdr:colOff>9525</xdr:colOff>
      <xdr:row>617</xdr:row>
      <xdr:rowOff>9525</xdr:rowOff>
    </xdr:from>
    <xdr:to>
      <xdr:col>2</xdr:col>
      <xdr:colOff>200025</xdr:colOff>
      <xdr:row>617</xdr:row>
      <xdr:rowOff>160020</xdr:rowOff>
    </xdr:to>
    <xdr:pic>
      <xdr:nvPicPr>
        <xdr:cNvPr id="21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14432750"/>
          <a:ext cx="190500" cy="150495"/>
        </a:xfrm>
        <a:prstGeom prst="rect">
          <a:avLst/>
        </a:prstGeom>
        <a:noFill/>
      </xdr:spPr>
    </xdr:pic>
    <xdr:clientData/>
  </xdr:twoCellAnchor>
  <xdr:twoCellAnchor editAs="oneCell">
    <xdr:from>
      <xdr:col>2</xdr:col>
      <xdr:colOff>1123950</xdr:colOff>
      <xdr:row>617</xdr:row>
      <xdr:rowOff>38100</xdr:rowOff>
    </xdr:from>
    <xdr:to>
      <xdr:col>2</xdr:col>
      <xdr:colOff>1276350</xdr:colOff>
      <xdr:row>617</xdr:row>
      <xdr:rowOff>212725</xdr:rowOff>
    </xdr:to>
    <xdr:pic>
      <xdr:nvPicPr>
        <xdr:cNvPr id="21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76525" y="414461325"/>
          <a:ext cx="152400" cy="174625"/>
        </a:xfrm>
        <a:prstGeom prst="rect">
          <a:avLst/>
        </a:prstGeom>
        <a:noFill/>
        <a:ln w="1">
          <a:noFill/>
          <a:miter lim="800000"/>
          <a:headEnd/>
          <a:tailEnd type="none" w="med" len="med"/>
        </a:ln>
        <a:effectLst/>
      </xdr:spPr>
    </xdr:pic>
    <xdr:clientData/>
  </xdr:twoCellAnchor>
  <xdr:twoCellAnchor editAs="oneCell">
    <xdr:from>
      <xdr:col>2</xdr:col>
      <xdr:colOff>9525</xdr:colOff>
      <xdr:row>615</xdr:row>
      <xdr:rowOff>9525</xdr:rowOff>
    </xdr:from>
    <xdr:to>
      <xdr:col>2</xdr:col>
      <xdr:colOff>244928</xdr:colOff>
      <xdr:row>615</xdr:row>
      <xdr:rowOff>169545</xdr:rowOff>
    </xdr:to>
    <xdr:pic>
      <xdr:nvPicPr>
        <xdr:cNvPr id="22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11603825"/>
          <a:ext cx="235403" cy="160020"/>
        </a:xfrm>
        <a:prstGeom prst="rect">
          <a:avLst/>
        </a:prstGeom>
        <a:noFill/>
      </xdr:spPr>
    </xdr:pic>
    <xdr:clientData/>
  </xdr:twoCellAnchor>
  <xdr:twoCellAnchor editAs="oneCell">
    <xdr:from>
      <xdr:col>2</xdr:col>
      <xdr:colOff>1085850</xdr:colOff>
      <xdr:row>615</xdr:row>
      <xdr:rowOff>38100</xdr:rowOff>
    </xdr:from>
    <xdr:to>
      <xdr:col>2</xdr:col>
      <xdr:colOff>1238250</xdr:colOff>
      <xdr:row>615</xdr:row>
      <xdr:rowOff>212725</xdr:rowOff>
    </xdr:to>
    <xdr:pic>
      <xdr:nvPicPr>
        <xdr:cNvPr id="22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411632400"/>
          <a:ext cx="152400" cy="174625"/>
        </a:xfrm>
        <a:prstGeom prst="rect">
          <a:avLst/>
        </a:prstGeom>
        <a:noFill/>
        <a:ln w="1">
          <a:noFill/>
          <a:miter lim="800000"/>
          <a:headEnd/>
          <a:tailEnd type="none" w="med" len="med"/>
        </a:ln>
        <a:effectLst/>
      </xdr:spPr>
    </xdr:pic>
    <xdr:clientData/>
  </xdr:twoCellAnchor>
  <xdr:twoCellAnchor editAs="oneCell">
    <xdr:from>
      <xdr:col>2</xdr:col>
      <xdr:colOff>38100</xdr:colOff>
      <xdr:row>602</xdr:row>
      <xdr:rowOff>38100</xdr:rowOff>
    </xdr:from>
    <xdr:to>
      <xdr:col>2</xdr:col>
      <xdr:colOff>273503</xdr:colOff>
      <xdr:row>602</xdr:row>
      <xdr:rowOff>198120</xdr:rowOff>
    </xdr:to>
    <xdr:pic>
      <xdr:nvPicPr>
        <xdr:cNvPr id="22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395163675"/>
          <a:ext cx="235403" cy="160020"/>
        </a:xfrm>
        <a:prstGeom prst="rect">
          <a:avLst/>
        </a:prstGeom>
        <a:noFill/>
      </xdr:spPr>
    </xdr:pic>
    <xdr:clientData/>
  </xdr:twoCellAnchor>
  <xdr:twoCellAnchor editAs="oneCell">
    <xdr:from>
      <xdr:col>2</xdr:col>
      <xdr:colOff>1028700</xdr:colOff>
      <xdr:row>602</xdr:row>
      <xdr:rowOff>19050</xdr:rowOff>
    </xdr:from>
    <xdr:to>
      <xdr:col>2</xdr:col>
      <xdr:colOff>1181100</xdr:colOff>
      <xdr:row>602</xdr:row>
      <xdr:rowOff>193675</xdr:rowOff>
    </xdr:to>
    <xdr:pic>
      <xdr:nvPicPr>
        <xdr:cNvPr id="22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395144625"/>
          <a:ext cx="152400" cy="174625"/>
        </a:xfrm>
        <a:prstGeom prst="rect">
          <a:avLst/>
        </a:prstGeom>
        <a:noFill/>
        <a:ln w="1">
          <a:noFill/>
          <a:miter lim="800000"/>
          <a:headEnd/>
          <a:tailEnd type="none" w="med" len="med"/>
        </a:ln>
        <a:effectLst/>
      </xdr:spPr>
    </xdr:pic>
    <xdr:clientData/>
  </xdr:twoCellAnchor>
  <xdr:twoCellAnchor editAs="oneCell">
    <xdr:from>
      <xdr:col>2</xdr:col>
      <xdr:colOff>47625</xdr:colOff>
      <xdr:row>601</xdr:row>
      <xdr:rowOff>47625</xdr:rowOff>
    </xdr:from>
    <xdr:to>
      <xdr:col>2</xdr:col>
      <xdr:colOff>283028</xdr:colOff>
      <xdr:row>601</xdr:row>
      <xdr:rowOff>207645</xdr:rowOff>
    </xdr:to>
    <xdr:pic>
      <xdr:nvPicPr>
        <xdr:cNvPr id="22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393944475"/>
          <a:ext cx="235403" cy="160020"/>
        </a:xfrm>
        <a:prstGeom prst="rect">
          <a:avLst/>
        </a:prstGeom>
        <a:noFill/>
      </xdr:spPr>
    </xdr:pic>
    <xdr:clientData/>
  </xdr:twoCellAnchor>
  <xdr:twoCellAnchor editAs="oneCell">
    <xdr:from>
      <xdr:col>2</xdr:col>
      <xdr:colOff>1066800</xdr:colOff>
      <xdr:row>601</xdr:row>
      <xdr:rowOff>19050</xdr:rowOff>
    </xdr:from>
    <xdr:to>
      <xdr:col>2</xdr:col>
      <xdr:colOff>1219200</xdr:colOff>
      <xdr:row>601</xdr:row>
      <xdr:rowOff>193675</xdr:rowOff>
    </xdr:to>
    <xdr:pic>
      <xdr:nvPicPr>
        <xdr:cNvPr id="22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393915900"/>
          <a:ext cx="152400" cy="174625"/>
        </a:xfrm>
        <a:prstGeom prst="rect">
          <a:avLst/>
        </a:prstGeom>
        <a:noFill/>
        <a:ln w="1">
          <a:noFill/>
          <a:miter lim="800000"/>
          <a:headEnd/>
          <a:tailEnd type="none" w="med" len="med"/>
        </a:ln>
        <a:effectLst/>
      </xdr:spPr>
    </xdr:pic>
    <xdr:clientData/>
  </xdr:twoCellAnchor>
  <xdr:twoCellAnchor editAs="oneCell">
    <xdr:from>
      <xdr:col>2</xdr:col>
      <xdr:colOff>0</xdr:colOff>
      <xdr:row>600</xdr:row>
      <xdr:rowOff>0</xdr:rowOff>
    </xdr:from>
    <xdr:to>
      <xdr:col>2</xdr:col>
      <xdr:colOff>235403</xdr:colOff>
      <xdr:row>600</xdr:row>
      <xdr:rowOff>160020</xdr:rowOff>
    </xdr:to>
    <xdr:pic>
      <xdr:nvPicPr>
        <xdr:cNvPr id="22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392668125"/>
          <a:ext cx="235403" cy="160020"/>
        </a:xfrm>
        <a:prstGeom prst="rect">
          <a:avLst/>
        </a:prstGeom>
        <a:noFill/>
      </xdr:spPr>
    </xdr:pic>
    <xdr:clientData/>
  </xdr:twoCellAnchor>
  <xdr:twoCellAnchor editAs="oneCell">
    <xdr:from>
      <xdr:col>2</xdr:col>
      <xdr:colOff>1076325</xdr:colOff>
      <xdr:row>600</xdr:row>
      <xdr:rowOff>57150</xdr:rowOff>
    </xdr:from>
    <xdr:to>
      <xdr:col>2</xdr:col>
      <xdr:colOff>1228725</xdr:colOff>
      <xdr:row>600</xdr:row>
      <xdr:rowOff>231775</xdr:rowOff>
    </xdr:to>
    <xdr:pic>
      <xdr:nvPicPr>
        <xdr:cNvPr id="22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392725275"/>
          <a:ext cx="152400" cy="174625"/>
        </a:xfrm>
        <a:prstGeom prst="rect">
          <a:avLst/>
        </a:prstGeom>
        <a:noFill/>
        <a:ln w="1">
          <a:noFill/>
          <a:miter lim="800000"/>
          <a:headEnd/>
          <a:tailEnd type="none" w="med" len="med"/>
        </a:ln>
        <a:effectLst/>
      </xdr:spPr>
    </xdr:pic>
    <xdr:clientData/>
  </xdr:twoCellAnchor>
  <xdr:twoCellAnchor editAs="oneCell">
    <xdr:from>
      <xdr:col>2</xdr:col>
      <xdr:colOff>1104900</xdr:colOff>
      <xdr:row>599</xdr:row>
      <xdr:rowOff>19050</xdr:rowOff>
    </xdr:from>
    <xdr:to>
      <xdr:col>2</xdr:col>
      <xdr:colOff>1257300</xdr:colOff>
      <xdr:row>599</xdr:row>
      <xdr:rowOff>193675</xdr:rowOff>
    </xdr:to>
    <xdr:pic>
      <xdr:nvPicPr>
        <xdr:cNvPr id="22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391458450"/>
          <a:ext cx="152400" cy="174625"/>
        </a:xfrm>
        <a:prstGeom prst="rect">
          <a:avLst/>
        </a:prstGeom>
        <a:noFill/>
        <a:ln w="1">
          <a:noFill/>
          <a:miter lim="800000"/>
          <a:headEnd/>
          <a:tailEnd type="none" w="med" len="med"/>
        </a:ln>
        <a:effectLst/>
      </xdr:spPr>
    </xdr:pic>
    <xdr:clientData/>
  </xdr:twoCellAnchor>
  <xdr:twoCellAnchor editAs="oneCell">
    <xdr:from>
      <xdr:col>2</xdr:col>
      <xdr:colOff>0</xdr:colOff>
      <xdr:row>599</xdr:row>
      <xdr:rowOff>0</xdr:rowOff>
    </xdr:from>
    <xdr:to>
      <xdr:col>2</xdr:col>
      <xdr:colOff>235403</xdr:colOff>
      <xdr:row>599</xdr:row>
      <xdr:rowOff>160020</xdr:rowOff>
    </xdr:to>
    <xdr:pic>
      <xdr:nvPicPr>
        <xdr:cNvPr id="22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391439400"/>
          <a:ext cx="235403" cy="160020"/>
        </a:xfrm>
        <a:prstGeom prst="rect">
          <a:avLst/>
        </a:prstGeom>
        <a:noFill/>
      </xdr:spPr>
    </xdr:pic>
    <xdr:clientData/>
  </xdr:twoCellAnchor>
  <xdr:twoCellAnchor editAs="oneCell">
    <xdr:from>
      <xdr:col>2</xdr:col>
      <xdr:colOff>38100</xdr:colOff>
      <xdr:row>598</xdr:row>
      <xdr:rowOff>47625</xdr:rowOff>
    </xdr:from>
    <xdr:to>
      <xdr:col>2</xdr:col>
      <xdr:colOff>273503</xdr:colOff>
      <xdr:row>598</xdr:row>
      <xdr:rowOff>207645</xdr:rowOff>
    </xdr:to>
    <xdr:pic>
      <xdr:nvPicPr>
        <xdr:cNvPr id="23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390258300"/>
          <a:ext cx="235403" cy="160020"/>
        </a:xfrm>
        <a:prstGeom prst="rect">
          <a:avLst/>
        </a:prstGeom>
        <a:noFill/>
      </xdr:spPr>
    </xdr:pic>
    <xdr:clientData/>
  </xdr:twoCellAnchor>
  <xdr:twoCellAnchor editAs="oneCell">
    <xdr:from>
      <xdr:col>2</xdr:col>
      <xdr:colOff>1066800</xdr:colOff>
      <xdr:row>598</xdr:row>
      <xdr:rowOff>76200</xdr:rowOff>
    </xdr:from>
    <xdr:to>
      <xdr:col>2</xdr:col>
      <xdr:colOff>1219200</xdr:colOff>
      <xdr:row>598</xdr:row>
      <xdr:rowOff>250825</xdr:rowOff>
    </xdr:to>
    <xdr:pic>
      <xdr:nvPicPr>
        <xdr:cNvPr id="23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390286875"/>
          <a:ext cx="152400" cy="174625"/>
        </a:xfrm>
        <a:prstGeom prst="rect">
          <a:avLst/>
        </a:prstGeom>
        <a:noFill/>
        <a:ln w="1">
          <a:noFill/>
          <a:miter lim="800000"/>
          <a:headEnd/>
          <a:tailEnd type="none" w="med" len="med"/>
        </a:ln>
        <a:effectLst/>
      </xdr:spPr>
    </xdr:pic>
    <xdr:clientData/>
  </xdr:twoCellAnchor>
  <xdr:twoCellAnchor editAs="oneCell">
    <xdr:from>
      <xdr:col>2</xdr:col>
      <xdr:colOff>19050</xdr:colOff>
      <xdr:row>604</xdr:row>
      <xdr:rowOff>28575</xdr:rowOff>
    </xdr:from>
    <xdr:to>
      <xdr:col>2</xdr:col>
      <xdr:colOff>247650</xdr:colOff>
      <xdr:row>604</xdr:row>
      <xdr:rowOff>188595</xdr:rowOff>
    </xdr:to>
    <xdr:pic>
      <xdr:nvPicPr>
        <xdr:cNvPr id="23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397668750"/>
          <a:ext cx="228600" cy="160020"/>
        </a:xfrm>
        <a:prstGeom prst="rect">
          <a:avLst/>
        </a:prstGeom>
        <a:noFill/>
      </xdr:spPr>
    </xdr:pic>
    <xdr:clientData/>
  </xdr:twoCellAnchor>
  <xdr:twoCellAnchor editAs="oneCell">
    <xdr:from>
      <xdr:col>2</xdr:col>
      <xdr:colOff>1095375</xdr:colOff>
      <xdr:row>604</xdr:row>
      <xdr:rowOff>38100</xdr:rowOff>
    </xdr:from>
    <xdr:to>
      <xdr:col>2</xdr:col>
      <xdr:colOff>1247775</xdr:colOff>
      <xdr:row>604</xdr:row>
      <xdr:rowOff>212725</xdr:rowOff>
    </xdr:to>
    <xdr:pic>
      <xdr:nvPicPr>
        <xdr:cNvPr id="23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397678275"/>
          <a:ext cx="152400" cy="174625"/>
        </a:xfrm>
        <a:prstGeom prst="rect">
          <a:avLst/>
        </a:prstGeom>
        <a:noFill/>
        <a:ln w="1">
          <a:noFill/>
          <a:miter lim="800000"/>
          <a:headEnd/>
          <a:tailEnd type="none" w="med" len="med"/>
        </a:ln>
        <a:effectLst/>
      </xdr:spPr>
    </xdr:pic>
    <xdr:clientData/>
  </xdr:twoCellAnchor>
  <xdr:twoCellAnchor editAs="oneCell">
    <xdr:from>
      <xdr:col>2</xdr:col>
      <xdr:colOff>1085850</xdr:colOff>
      <xdr:row>603</xdr:row>
      <xdr:rowOff>19050</xdr:rowOff>
    </xdr:from>
    <xdr:to>
      <xdr:col>2</xdr:col>
      <xdr:colOff>1238250</xdr:colOff>
      <xdr:row>603</xdr:row>
      <xdr:rowOff>193675</xdr:rowOff>
    </xdr:to>
    <xdr:pic>
      <xdr:nvPicPr>
        <xdr:cNvPr id="23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396430500"/>
          <a:ext cx="152400" cy="174625"/>
        </a:xfrm>
        <a:prstGeom prst="rect">
          <a:avLst/>
        </a:prstGeom>
        <a:noFill/>
        <a:ln w="1">
          <a:noFill/>
          <a:miter lim="800000"/>
          <a:headEnd/>
          <a:tailEnd type="none" w="med" len="med"/>
        </a:ln>
        <a:effectLst/>
      </xdr:spPr>
    </xdr:pic>
    <xdr:clientData/>
  </xdr:twoCellAnchor>
  <xdr:twoCellAnchor editAs="oneCell">
    <xdr:from>
      <xdr:col>2</xdr:col>
      <xdr:colOff>38100</xdr:colOff>
      <xdr:row>603</xdr:row>
      <xdr:rowOff>19050</xdr:rowOff>
    </xdr:from>
    <xdr:to>
      <xdr:col>2</xdr:col>
      <xdr:colOff>266700</xdr:colOff>
      <xdr:row>603</xdr:row>
      <xdr:rowOff>179070</xdr:rowOff>
    </xdr:to>
    <xdr:pic>
      <xdr:nvPicPr>
        <xdr:cNvPr id="23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396430500"/>
          <a:ext cx="228600" cy="160020"/>
        </a:xfrm>
        <a:prstGeom prst="rect">
          <a:avLst/>
        </a:prstGeom>
        <a:noFill/>
      </xdr:spPr>
    </xdr:pic>
    <xdr:clientData/>
  </xdr:twoCellAnchor>
  <xdr:twoCellAnchor editAs="oneCell">
    <xdr:from>
      <xdr:col>2</xdr:col>
      <xdr:colOff>1066800</xdr:colOff>
      <xdr:row>614</xdr:row>
      <xdr:rowOff>19050</xdr:rowOff>
    </xdr:from>
    <xdr:to>
      <xdr:col>2</xdr:col>
      <xdr:colOff>1219200</xdr:colOff>
      <xdr:row>614</xdr:row>
      <xdr:rowOff>193675</xdr:rowOff>
    </xdr:to>
    <xdr:pic>
      <xdr:nvPicPr>
        <xdr:cNvPr id="23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410384625"/>
          <a:ext cx="152400" cy="174625"/>
        </a:xfrm>
        <a:prstGeom prst="rect">
          <a:avLst/>
        </a:prstGeom>
        <a:noFill/>
        <a:ln w="1">
          <a:noFill/>
          <a:miter lim="800000"/>
          <a:headEnd/>
          <a:tailEnd type="none" w="med" len="med"/>
        </a:ln>
        <a:effectLst/>
      </xdr:spPr>
    </xdr:pic>
    <xdr:clientData/>
  </xdr:twoCellAnchor>
  <xdr:twoCellAnchor editAs="oneCell">
    <xdr:from>
      <xdr:col>2</xdr:col>
      <xdr:colOff>1085850</xdr:colOff>
      <xdr:row>613</xdr:row>
      <xdr:rowOff>38100</xdr:rowOff>
    </xdr:from>
    <xdr:to>
      <xdr:col>2</xdr:col>
      <xdr:colOff>1238250</xdr:colOff>
      <xdr:row>613</xdr:row>
      <xdr:rowOff>212725</xdr:rowOff>
    </xdr:to>
    <xdr:pic>
      <xdr:nvPicPr>
        <xdr:cNvPr id="23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409174950"/>
          <a:ext cx="152400" cy="174625"/>
        </a:xfrm>
        <a:prstGeom prst="rect">
          <a:avLst/>
        </a:prstGeom>
        <a:noFill/>
        <a:ln w="1">
          <a:noFill/>
          <a:miter lim="800000"/>
          <a:headEnd/>
          <a:tailEnd type="none" w="med" len="med"/>
        </a:ln>
        <a:effectLst/>
      </xdr:spPr>
    </xdr:pic>
    <xdr:clientData/>
  </xdr:twoCellAnchor>
  <xdr:twoCellAnchor editAs="oneCell">
    <xdr:from>
      <xdr:col>2</xdr:col>
      <xdr:colOff>19050</xdr:colOff>
      <xdr:row>614</xdr:row>
      <xdr:rowOff>19050</xdr:rowOff>
    </xdr:from>
    <xdr:to>
      <xdr:col>2</xdr:col>
      <xdr:colOff>247650</xdr:colOff>
      <xdr:row>614</xdr:row>
      <xdr:rowOff>179070</xdr:rowOff>
    </xdr:to>
    <xdr:pic>
      <xdr:nvPicPr>
        <xdr:cNvPr id="23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410384625"/>
          <a:ext cx="228600" cy="160020"/>
        </a:xfrm>
        <a:prstGeom prst="rect">
          <a:avLst/>
        </a:prstGeom>
        <a:noFill/>
      </xdr:spPr>
    </xdr:pic>
    <xdr:clientData/>
  </xdr:twoCellAnchor>
  <xdr:twoCellAnchor editAs="oneCell">
    <xdr:from>
      <xdr:col>2</xdr:col>
      <xdr:colOff>38100</xdr:colOff>
      <xdr:row>613</xdr:row>
      <xdr:rowOff>28575</xdr:rowOff>
    </xdr:from>
    <xdr:to>
      <xdr:col>2</xdr:col>
      <xdr:colOff>266700</xdr:colOff>
      <xdr:row>613</xdr:row>
      <xdr:rowOff>188595</xdr:rowOff>
    </xdr:to>
    <xdr:pic>
      <xdr:nvPicPr>
        <xdr:cNvPr id="23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409165425"/>
          <a:ext cx="228600" cy="160020"/>
        </a:xfrm>
        <a:prstGeom prst="rect">
          <a:avLst/>
        </a:prstGeom>
        <a:noFill/>
      </xdr:spPr>
    </xdr:pic>
    <xdr:clientData/>
  </xdr:twoCellAnchor>
  <xdr:twoCellAnchor editAs="oneCell">
    <xdr:from>
      <xdr:col>2</xdr:col>
      <xdr:colOff>1047750</xdr:colOff>
      <xdr:row>612</xdr:row>
      <xdr:rowOff>28575</xdr:rowOff>
    </xdr:from>
    <xdr:to>
      <xdr:col>2</xdr:col>
      <xdr:colOff>1200150</xdr:colOff>
      <xdr:row>612</xdr:row>
      <xdr:rowOff>203200</xdr:rowOff>
    </xdr:to>
    <xdr:pic>
      <xdr:nvPicPr>
        <xdr:cNvPr id="24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407936700"/>
          <a:ext cx="152400" cy="174625"/>
        </a:xfrm>
        <a:prstGeom prst="rect">
          <a:avLst/>
        </a:prstGeom>
        <a:noFill/>
        <a:ln w="1">
          <a:noFill/>
          <a:miter lim="800000"/>
          <a:headEnd/>
          <a:tailEnd type="none" w="med" len="med"/>
        </a:ln>
        <a:effectLst/>
      </xdr:spPr>
    </xdr:pic>
    <xdr:clientData/>
  </xdr:twoCellAnchor>
  <xdr:twoCellAnchor editAs="oneCell">
    <xdr:from>
      <xdr:col>2</xdr:col>
      <xdr:colOff>1085850</xdr:colOff>
      <xdr:row>610</xdr:row>
      <xdr:rowOff>47625</xdr:rowOff>
    </xdr:from>
    <xdr:to>
      <xdr:col>2</xdr:col>
      <xdr:colOff>1238250</xdr:colOff>
      <xdr:row>610</xdr:row>
      <xdr:rowOff>222250</xdr:rowOff>
    </xdr:to>
    <xdr:pic>
      <xdr:nvPicPr>
        <xdr:cNvPr id="24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405450675"/>
          <a:ext cx="152400" cy="174625"/>
        </a:xfrm>
        <a:prstGeom prst="rect">
          <a:avLst/>
        </a:prstGeom>
        <a:noFill/>
        <a:ln w="1">
          <a:noFill/>
          <a:miter lim="800000"/>
          <a:headEnd/>
          <a:tailEnd type="none" w="med" len="med"/>
        </a:ln>
        <a:effectLst/>
      </xdr:spPr>
    </xdr:pic>
    <xdr:clientData/>
  </xdr:twoCellAnchor>
  <xdr:twoCellAnchor editAs="oneCell">
    <xdr:from>
      <xdr:col>2</xdr:col>
      <xdr:colOff>38100</xdr:colOff>
      <xdr:row>612</xdr:row>
      <xdr:rowOff>28575</xdr:rowOff>
    </xdr:from>
    <xdr:to>
      <xdr:col>2</xdr:col>
      <xdr:colOff>266700</xdr:colOff>
      <xdr:row>612</xdr:row>
      <xdr:rowOff>188595</xdr:rowOff>
    </xdr:to>
    <xdr:pic>
      <xdr:nvPicPr>
        <xdr:cNvPr id="24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407936700"/>
          <a:ext cx="228600" cy="160020"/>
        </a:xfrm>
        <a:prstGeom prst="rect">
          <a:avLst/>
        </a:prstGeom>
        <a:noFill/>
      </xdr:spPr>
    </xdr:pic>
    <xdr:clientData/>
  </xdr:twoCellAnchor>
  <xdr:twoCellAnchor editAs="oneCell">
    <xdr:from>
      <xdr:col>2</xdr:col>
      <xdr:colOff>38100</xdr:colOff>
      <xdr:row>612</xdr:row>
      <xdr:rowOff>0</xdr:rowOff>
    </xdr:from>
    <xdr:to>
      <xdr:col>2</xdr:col>
      <xdr:colOff>266700</xdr:colOff>
      <xdr:row>612</xdr:row>
      <xdr:rowOff>160020</xdr:rowOff>
    </xdr:to>
    <xdr:pic>
      <xdr:nvPicPr>
        <xdr:cNvPr id="24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407908125"/>
          <a:ext cx="228600" cy="160020"/>
        </a:xfrm>
        <a:prstGeom prst="rect">
          <a:avLst/>
        </a:prstGeom>
        <a:noFill/>
      </xdr:spPr>
    </xdr:pic>
    <xdr:clientData/>
  </xdr:twoCellAnchor>
  <xdr:twoCellAnchor editAs="oneCell">
    <xdr:from>
      <xdr:col>2</xdr:col>
      <xdr:colOff>38100</xdr:colOff>
      <xdr:row>610</xdr:row>
      <xdr:rowOff>38100</xdr:rowOff>
    </xdr:from>
    <xdr:to>
      <xdr:col>2</xdr:col>
      <xdr:colOff>266700</xdr:colOff>
      <xdr:row>610</xdr:row>
      <xdr:rowOff>198120</xdr:rowOff>
    </xdr:to>
    <xdr:pic>
      <xdr:nvPicPr>
        <xdr:cNvPr id="24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405441150"/>
          <a:ext cx="228600" cy="160020"/>
        </a:xfrm>
        <a:prstGeom prst="rect">
          <a:avLst/>
        </a:prstGeom>
        <a:noFill/>
      </xdr:spPr>
    </xdr:pic>
    <xdr:clientData/>
  </xdr:twoCellAnchor>
  <xdr:twoCellAnchor editAs="oneCell">
    <xdr:from>
      <xdr:col>2</xdr:col>
      <xdr:colOff>1009650</xdr:colOff>
      <xdr:row>609</xdr:row>
      <xdr:rowOff>38100</xdr:rowOff>
    </xdr:from>
    <xdr:to>
      <xdr:col>2</xdr:col>
      <xdr:colOff>1162050</xdr:colOff>
      <xdr:row>609</xdr:row>
      <xdr:rowOff>212725</xdr:rowOff>
    </xdr:to>
    <xdr:pic>
      <xdr:nvPicPr>
        <xdr:cNvPr id="24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62225" y="404212425"/>
          <a:ext cx="152400" cy="174625"/>
        </a:xfrm>
        <a:prstGeom prst="rect">
          <a:avLst/>
        </a:prstGeom>
        <a:noFill/>
        <a:ln w="1">
          <a:noFill/>
          <a:miter lim="800000"/>
          <a:headEnd/>
          <a:tailEnd type="none" w="med" len="med"/>
        </a:ln>
        <a:effectLst/>
      </xdr:spPr>
    </xdr:pic>
    <xdr:clientData/>
  </xdr:twoCellAnchor>
  <xdr:twoCellAnchor editAs="oneCell">
    <xdr:from>
      <xdr:col>2</xdr:col>
      <xdr:colOff>1076325</xdr:colOff>
      <xdr:row>606</xdr:row>
      <xdr:rowOff>66675</xdr:rowOff>
    </xdr:from>
    <xdr:to>
      <xdr:col>2</xdr:col>
      <xdr:colOff>1228725</xdr:colOff>
      <xdr:row>606</xdr:row>
      <xdr:rowOff>241300</xdr:rowOff>
    </xdr:to>
    <xdr:pic>
      <xdr:nvPicPr>
        <xdr:cNvPr id="24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400535775"/>
          <a:ext cx="152400" cy="174625"/>
        </a:xfrm>
        <a:prstGeom prst="rect">
          <a:avLst/>
        </a:prstGeom>
        <a:noFill/>
        <a:ln w="1">
          <a:noFill/>
          <a:miter lim="800000"/>
          <a:headEnd/>
          <a:tailEnd type="none" w="med" len="med"/>
        </a:ln>
        <a:effectLst/>
      </xdr:spPr>
    </xdr:pic>
    <xdr:clientData/>
  </xdr:twoCellAnchor>
  <xdr:twoCellAnchor editAs="oneCell">
    <xdr:from>
      <xdr:col>2</xdr:col>
      <xdr:colOff>1038225</xdr:colOff>
      <xdr:row>608</xdr:row>
      <xdr:rowOff>19050</xdr:rowOff>
    </xdr:from>
    <xdr:to>
      <xdr:col>2</xdr:col>
      <xdr:colOff>1190625</xdr:colOff>
      <xdr:row>608</xdr:row>
      <xdr:rowOff>193675</xdr:rowOff>
    </xdr:to>
    <xdr:pic>
      <xdr:nvPicPr>
        <xdr:cNvPr id="24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90800" y="402964650"/>
          <a:ext cx="152400" cy="174625"/>
        </a:xfrm>
        <a:prstGeom prst="rect">
          <a:avLst/>
        </a:prstGeom>
        <a:noFill/>
        <a:ln w="1">
          <a:noFill/>
          <a:miter lim="800000"/>
          <a:headEnd/>
          <a:tailEnd type="none" w="med" len="med"/>
        </a:ln>
        <a:effectLst/>
      </xdr:spPr>
    </xdr:pic>
    <xdr:clientData/>
  </xdr:twoCellAnchor>
  <xdr:twoCellAnchor editAs="oneCell">
    <xdr:from>
      <xdr:col>2</xdr:col>
      <xdr:colOff>38100</xdr:colOff>
      <xdr:row>609</xdr:row>
      <xdr:rowOff>28575</xdr:rowOff>
    </xdr:from>
    <xdr:to>
      <xdr:col>2</xdr:col>
      <xdr:colOff>266700</xdr:colOff>
      <xdr:row>609</xdr:row>
      <xdr:rowOff>188595</xdr:rowOff>
    </xdr:to>
    <xdr:pic>
      <xdr:nvPicPr>
        <xdr:cNvPr id="24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404202900"/>
          <a:ext cx="228600" cy="160020"/>
        </a:xfrm>
        <a:prstGeom prst="rect">
          <a:avLst/>
        </a:prstGeom>
        <a:noFill/>
      </xdr:spPr>
    </xdr:pic>
    <xdr:clientData/>
  </xdr:twoCellAnchor>
  <xdr:twoCellAnchor editAs="oneCell">
    <xdr:from>
      <xdr:col>2</xdr:col>
      <xdr:colOff>47625</xdr:colOff>
      <xdr:row>608</xdr:row>
      <xdr:rowOff>38100</xdr:rowOff>
    </xdr:from>
    <xdr:to>
      <xdr:col>2</xdr:col>
      <xdr:colOff>276225</xdr:colOff>
      <xdr:row>608</xdr:row>
      <xdr:rowOff>198120</xdr:rowOff>
    </xdr:to>
    <xdr:pic>
      <xdr:nvPicPr>
        <xdr:cNvPr id="24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402983700"/>
          <a:ext cx="228600" cy="160020"/>
        </a:xfrm>
        <a:prstGeom prst="rect">
          <a:avLst/>
        </a:prstGeom>
        <a:noFill/>
      </xdr:spPr>
    </xdr:pic>
    <xdr:clientData/>
  </xdr:twoCellAnchor>
  <xdr:twoCellAnchor editAs="oneCell">
    <xdr:from>
      <xdr:col>2</xdr:col>
      <xdr:colOff>19050</xdr:colOff>
      <xdr:row>606</xdr:row>
      <xdr:rowOff>9525</xdr:rowOff>
    </xdr:from>
    <xdr:to>
      <xdr:col>2</xdr:col>
      <xdr:colOff>247650</xdr:colOff>
      <xdr:row>606</xdr:row>
      <xdr:rowOff>169545</xdr:rowOff>
    </xdr:to>
    <xdr:pic>
      <xdr:nvPicPr>
        <xdr:cNvPr id="25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400478625"/>
          <a:ext cx="228600" cy="160020"/>
        </a:xfrm>
        <a:prstGeom prst="rect">
          <a:avLst/>
        </a:prstGeom>
        <a:noFill/>
      </xdr:spPr>
    </xdr:pic>
    <xdr:clientData/>
  </xdr:twoCellAnchor>
  <xdr:twoCellAnchor editAs="oneCell">
    <xdr:from>
      <xdr:col>2</xdr:col>
      <xdr:colOff>9525</xdr:colOff>
      <xdr:row>606</xdr:row>
      <xdr:rowOff>0</xdr:rowOff>
    </xdr:from>
    <xdr:to>
      <xdr:col>2</xdr:col>
      <xdr:colOff>238125</xdr:colOff>
      <xdr:row>606</xdr:row>
      <xdr:rowOff>160020</xdr:rowOff>
    </xdr:to>
    <xdr:pic>
      <xdr:nvPicPr>
        <xdr:cNvPr id="25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400469100"/>
          <a:ext cx="228600" cy="160020"/>
        </a:xfrm>
        <a:prstGeom prst="rect">
          <a:avLst/>
        </a:prstGeom>
        <a:noFill/>
      </xdr:spPr>
    </xdr:pic>
    <xdr:clientData/>
  </xdr:twoCellAnchor>
  <xdr:twoCellAnchor editAs="oneCell">
    <xdr:from>
      <xdr:col>2</xdr:col>
      <xdr:colOff>1095375</xdr:colOff>
      <xdr:row>596</xdr:row>
      <xdr:rowOff>66675</xdr:rowOff>
    </xdr:from>
    <xdr:to>
      <xdr:col>2</xdr:col>
      <xdr:colOff>1247775</xdr:colOff>
      <xdr:row>596</xdr:row>
      <xdr:rowOff>241300</xdr:rowOff>
    </xdr:to>
    <xdr:pic>
      <xdr:nvPicPr>
        <xdr:cNvPr id="25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387819900"/>
          <a:ext cx="152400" cy="174625"/>
        </a:xfrm>
        <a:prstGeom prst="rect">
          <a:avLst/>
        </a:prstGeom>
        <a:noFill/>
        <a:ln w="1">
          <a:noFill/>
          <a:miter lim="800000"/>
          <a:headEnd/>
          <a:tailEnd type="none" w="med" len="med"/>
        </a:ln>
        <a:effectLst/>
      </xdr:spPr>
    </xdr:pic>
    <xdr:clientData/>
  </xdr:twoCellAnchor>
  <xdr:twoCellAnchor editAs="oneCell">
    <xdr:from>
      <xdr:col>2</xdr:col>
      <xdr:colOff>1066800</xdr:colOff>
      <xdr:row>597</xdr:row>
      <xdr:rowOff>57150</xdr:rowOff>
    </xdr:from>
    <xdr:to>
      <xdr:col>2</xdr:col>
      <xdr:colOff>1219200</xdr:colOff>
      <xdr:row>597</xdr:row>
      <xdr:rowOff>231775</xdr:rowOff>
    </xdr:to>
    <xdr:pic>
      <xdr:nvPicPr>
        <xdr:cNvPr id="25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389039100"/>
          <a:ext cx="152400" cy="174625"/>
        </a:xfrm>
        <a:prstGeom prst="rect">
          <a:avLst/>
        </a:prstGeom>
        <a:noFill/>
        <a:ln w="1">
          <a:noFill/>
          <a:miter lim="800000"/>
          <a:headEnd/>
          <a:tailEnd type="none" w="med" len="med"/>
        </a:ln>
        <a:effectLst/>
      </xdr:spPr>
    </xdr:pic>
    <xdr:clientData/>
  </xdr:twoCellAnchor>
  <xdr:twoCellAnchor editAs="oneCell">
    <xdr:from>
      <xdr:col>2</xdr:col>
      <xdr:colOff>66675</xdr:colOff>
      <xdr:row>597</xdr:row>
      <xdr:rowOff>9525</xdr:rowOff>
    </xdr:from>
    <xdr:to>
      <xdr:col>2</xdr:col>
      <xdr:colOff>295275</xdr:colOff>
      <xdr:row>597</xdr:row>
      <xdr:rowOff>169545</xdr:rowOff>
    </xdr:to>
    <xdr:pic>
      <xdr:nvPicPr>
        <xdr:cNvPr id="25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19250" y="388991475"/>
          <a:ext cx="228600" cy="160020"/>
        </a:xfrm>
        <a:prstGeom prst="rect">
          <a:avLst/>
        </a:prstGeom>
        <a:noFill/>
      </xdr:spPr>
    </xdr:pic>
    <xdr:clientData/>
  </xdr:twoCellAnchor>
  <xdr:twoCellAnchor editAs="oneCell">
    <xdr:from>
      <xdr:col>2</xdr:col>
      <xdr:colOff>0</xdr:colOff>
      <xdr:row>596</xdr:row>
      <xdr:rowOff>0</xdr:rowOff>
    </xdr:from>
    <xdr:to>
      <xdr:col>2</xdr:col>
      <xdr:colOff>228600</xdr:colOff>
      <xdr:row>596</xdr:row>
      <xdr:rowOff>160020</xdr:rowOff>
    </xdr:to>
    <xdr:pic>
      <xdr:nvPicPr>
        <xdr:cNvPr id="25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387753225"/>
          <a:ext cx="228600" cy="160020"/>
        </a:xfrm>
        <a:prstGeom prst="rect">
          <a:avLst/>
        </a:prstGeom>
        <a:noFill/>
      </xdr:spPr>
    </xdr:pic>
    <xdr:clientData/>
  </xdr:twoCellAnchor>
  <xdr:twoCellAnchor editAs="oneCell">
    <xdr:from>
      <xdr:col>2</xdr:col>
      <xdr:colOff>1057275</xdr:colOff>
      <xdr:row>595</xdr:row>
      <xdr:rowOff>38100</xdr:rowOff>
    </xdr:from>
    <xdr:to>
      <xdr:col>2</xdr:col>
      <xdr:colOff>1209675</xdr:colOff>
      <xdr:row>595</xdr:row>
      <xdr:rowOff>212725</xdr:rowOff>
    </xdr:to>
    <xdr:pic>
      <xdr:nvPicPr>
        <xdr:cNvPr id="25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386229225"/>
          <a:ext cx="152400" cy="174625"/>
        </a:xfrm>
        <a:prstGeom prst="rect">
          <a:avLst/>
        </a:prstGeom>
        <a:noFill/>
        <a:ln w="1">
          <a:noFill/>
          <a:miter lim="800000"/>
          <a:headEnd/>
          <a:tailEnd type="none" w="med" len="med"/>
        </a:ln>
        <a:effectLst/>
      </xdr:spPr>
    </xdr:pic>
    <xdr:clientData/>
  </xdr:twoCellAnchor>
  <xdr:twoCellAnchor editAs="oneCell">
    <xdr:from>
      <xdr:col>2</xdr:col>
      <xdr:colOff>1038225</xdr:colOff>
      <xdr:row>594</xdr:row>
      <xdr:rowOff>47625</xdr:rowOff>
    </xdr:from>
    <xdr:to>
      <xdr:col>2</xdr:col>
      <xdr:colOff>1190625</xdr:colOff>
      <xdr:row>594</xdr:row>
      <xdr:rowOff>222250</xdr:rowOff>
    </xdr:to>
    <xdr:pic>
      <xdr:nvPicPr>
        <xdr:cNvPr id="25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90800" y="384676650"/>
          <a:ext cx="152400" cy="174625"/>
        </a:xfrm>
        <a:prstGeom prst="rect">
          <a:avLst/>
        </a:prstGeom>
        <a:noFill/>
        <a:ln w="1">
          <a:noFill/>
          <a:miter lim="800000"/>
          <a:headEnd/>
          <a:tailEnd type="none" w="med" len="med"/>
        </a:ln>
        <a:effectLst/>
      </xdr:spPr>
    </xdr:pic>
    <xdr:clientData/>
  </xdr:twoCellAnchor>
  <xdr:twoCellAnchor editAs="oneCell">
    <xdr:from>
      <xdr:col>2</xdr:col>
      <xdr:colOff>1076325</xdr:colOff>
      <xdr:row>592</xdr:row>
      <xdr:rowOff>19050</xdr:rowOff>
    </xdr:from>
    <xdr:to>
      <xdr:col>2</xdr:col>
      <xdr:colOff>1228725</xdr:colOff>
      <xdr:row>592</xdr:row>
      <xdr:rowOff>193675</xdr:rowOff>
    </xdr:to>
    <xdr:pic>
      <xdr:nvPicPr>
        <xdr:cNvPr id="25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381400050"/>
          <a:ext cx="152400" cy="174625"/>
        </a:xfrm>
        <a:prstGeom prst="rect">
          <a:avLst/>
        </a:prstGeom>
        <a:noFill/>
        <a:ln w="1">
          <a:noFill/>
          <a:miter lim="800000"/>
          <a:headEnd/>
          <a:tailEnd type="none" w="med" len="med"/>
        </a:ln>
        <a:effectLst/>
      </xdr:spPr>
    </xdr:pic>
    <xdr:clientData/>
  </xdr:twoCellAnchor>
  <xdr:twoCellAnchor editAs="oneCell">
    <xdr:from>
      <xdr:col>2</xdr:col>
      <xdr:colOff>1085850</xdr:colOff>
      <xdr:row>590</xdr:row>
      <xdr:rowOff>57150</xdr:rowOff>
    </xdr:from>
    <xdr:to>
      <xdr:col>2</xdr:col>
      <xdr:colOff>1238250</xdr:colOff>
      <xdr:row>590</xdr:row>
      <xdr:rowOff>231775</xdr:rowOff>
    </xdr:to>
    <xdr:pic>
      <xdr:nvPicPr>
        <xdr:cNvPr id="25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378466350"/>
          <a:ext cx="152400" cy="174625"/>
        </a:xfrm>
        <a:prstGeom prst="rect">
          <a:avLst/>
        </a:prstGeom>
        <a:noFill/>
        <a:ln w="1">
          <a:noFill/>
          <a:miter lim="800000"/>
          <a:headEnd/>
          <a:tailEnd type="none" w="med" len="med"/>
        </a:ln>
        <a:effectLst/>
      </xdr:spPr>
    </xdr:pic>
    <xdr:clientData/>
  </xdr:twoCellAnchor>
  <xdr:twoCellAnchor editAs="oneCell">
    <xdr:from>
      <xdr:col>2</xdr:col>
      <xdr:colOff>19050</xdr:colOff>
      <xdr:row>595</xdr:row>
      <xdr:rowOff>28575</xdr:rowOff>
    </xdr:from>
    <xdr:to>
      <xdr:col>2</xdr:col>
      <xdr:colOff>247650</xdr:colOff>
      <xdr:row>595</xdr:row>
      <xdr:rowOff>188595</xdr:rowOff>
    </xdr:to>
    <xdr:pic>
      <xdr:nvPicPr>
        <xdr:cNvPr id="26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386219700"/>
          <a:ext cx="228600" cy="160020"/>
        </a:xfrm>
        <a:prstGeom prst="rect">
          <a:avLst/>
        </a:prstGeom>
        <a:noFill/>
      </xdr:spPr>
    </xdr:pic>
    <xdr:clientData/>
  </xdr:twoCellAnchor>
  <xdr:twoCellAnchor editAs="oneCell">
    <xdr:from>
      <xdr:col>2</xdr:col>
      <xdr:colOff>28575</xdr:colOff>
      <xdr:row>594</xdr:row>
      <xdr:rowOff>9525</xdr:rowOff>
    </xdr:from>
    <xdr:to>
      <xdr:col>2</xdr:col>
      <xdr:colOff>257175</xdr:colOff>
      <xdr:row>594</xdr:row>
      <xdr:rowOff>169545</xdr:rowOff>
    </xdr:to>
    <xdr:pic>
      <xdr:nvPicPr>
        <xdr:cNvPr id="26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384638550"/>
          <a:ext cx="228600" cy="160020"/>
        </a:xfrm>
        <a:prstGeom prst="rect">
          <a:avLst/>
        </a:prstGeom>
        <a:noFill/>
      </xdr:spPr>
    </xdr:pic>
    <xdr:clientData/>
  </xdr:twoCellAnchor>
  <xdr:twoCellAnchor editAs="oneCell">
    <xdr:from>
      <xdr:col>2</xdr:col>
      <xdr:colOff>38100</xdr:colOff>
      <xdr:row>592</xdr:row>
      <xdr:rowOff>57150</xdr:rowOff>
    </xdr:from>
    <xdr:to>
      <xdr:col>2</xdr:col>
      <xdr:colOff>266700</xdr:colOff>
      <xdr:row>592</xdr:row>
      <xdr:rowOff>217170</xdr:rowOff>
    </xdr:to>
    <xdr:pic>
      <xdr:nvPicPr>
        <xdr:cNvPr id="26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381438150"/>
          <a:ext cx="228600" cy="160020"/>
        </a:xfrm>
        <a:prstGeom prst="rect">
          <a:avLst/>
        </a:prstGeom>
        <a:noFill/>
      </xdr:spPr>
    </xdr:pic>
    <xdr:clientData/>
  </xdr:twoCellAnchor>
  <xdr:twoCellAnchor editAs="oneCell">
    <xdr:from>
      <xdr:col>2</xdr:col>
      <xdr:colOff>28575</xdr:colOff>
      <xdr:row>590</xdr:row>
      <xdr:rowOff>19050</xdr:rowOff>
    </xdr:from>
    <xdr:to>
      <xdr:col>2</xdr:col>
      <xdr:colOff>257175</xdr:colOff>
      <xdr:row>590</xdr:row>
      <xdr:rowOff>179070</xdr:rowOff>
    </xdr:to>
    <xdr:pic>
      <xdr:nvPicPr>
        <xdr:cNvPr id="26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378428250"/>
          <a:ext cx="228600" cy="160020"/>
        </a:xfrm>
        <a:prstGeom prst="rect">
          <a:avLst/>
        </a:prstGeom>
        <a:noFill/>
      </xdr:spPr>
    </xdr:pic>
    <xdr:clientData/>
  </xdr:twoCellAnchor>
  <xdr:twoCellAnchor editAs="oneCell">
    <xdr:from>
      <xdr:col>2</xdr:col>
      <xdr:colOff>1085850</xdr:colOff>
      <xdr:row>589</xdr:row>
      <xdr:rowOff>38100</xdr:rowOff>
    </xdr:from>
    <xdr:to>
      <xdr:col>2</xdr:col>
      <xdr:colOff>1238250</xdr:colOff>
      <xdr:row>589</xdr:row>
      <xdr:rowOff>212725</xdr:rowOff>
    </xdr:to>
    <xdr:pic>
      <xdr:nvPicPr>
        <xdr:cNvPr id="26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377485275"/>
          <a:ext cx="152400" cy="174625"/>
        </a:xfrm>
        <a:prstGeom prst="rect">
          <a:avLst/>
        </a:prstGeom>
        <a:noFill/>
        <a:ln w="1">
          <a:noFill/>
          <a:miter lim="800000"/>
          <a:headEnd/>
          <a:tailEnd type="none" w="med" len="med"/>
        </a:ln>
        <a:effectLst/>
      </xdr:spPr>
    </xdr:pic>
    <xdr:clientData/>
  </xdr:twoCellAnchor>
  <xdr:twoCellAnchor editAs="oneCell">
    <xdr:from>
      <xdr:col>2</xdr:col>
      <xdr:colOff>1085850</xdr:colOff>
      <xdr:row>588</xdr:row>
      <xdr:rowOff>19050</xdr:rowOff>
    </xdr:from>
    <xdr:to>
      <xdr:col>2</xdr:col>
      <xdr:colOff>1238250</xdr:colOff>
      <xdr:row>588</xdr:row>
      <xdr:rowOff>193675</xdr:rowOff>
    </xdr:to>
    <xdr:pic>
      <xdr:nvPicPr>
        <xdr:cNvPr id="26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376208925"/>
          <a:ext cx="152400" cy="174625"/>
        </a:xfrm>
        <a:prstGeom prst="rect">
          <a:avLst/>
        </a:prstGeom>
        <a:noFill/>
        <a:ln w="1">
          <a:noFill/>
          <a:miter lim="800000"/>
          <a:headEnd/>
          <a:tailEnd type="none" w="med" len="med"/>
        </a:ln>
        <a:effectLst/>
      </xdr:spPr>
    </xdr:pic>
    <xdr:clientData/>
  </xdr:twoCellAnchor>
  <xdr:twoCellAnchor editAs="oneCell">
    <xdr:from>
      <xdr:col>2</xdr:col>
      <xdr:colOff>1085850</xdr:colOff>
      <xdr:row>587</xdr:row>
      <xdr:rowOff>47625</xdr:rowOff>
    </xdr:from>
    <xdr:to>
      <xdr:col>2</xdr:col>
      <xdr:colOff>1238250</xdr:colOff>
      <xdr:row>587</xdr:row>
      <xdr:rowOff>222250</xdr:rowOff>
    </xdr:to>
    <xdr:pic>
      <xdr:nvPicPr>
        <xdr:cNvPr id="26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375304050"/>
          <a:ext cx="152400" cy="174625"/>
        </a:xfrm>
        <a:prstGeom prst="rect">
          <a:avLst/>
        </a:prstGeom>
        <a:noFill/>
        <a:ln w="1">
          <a:noFill/>
          <a:miter lim="800000"/>
          <a:headEnd/>
          <a:tailEnd type="none" w="med" len="med"/>
        </a:ln>
        <a:effectLst/>
      </xdr:spPr>
    </xdr:pic>
    <xdr:clientData/>
  </xdr:twoCellAnchor>
  <xdr:twoCellAnchor>
    <xdr:from>
      <xdr:col>1</xdr:col>
      <xdr:colOff>476250</xdr:colOff>
      <xdr:row>589</xdr:row>
      <xdr:rowOff>9525</xdr:rowOff>
    </xdr:from>
    <xdr:to>
      <xdr:col>2</xdr:col>
      <xdr:colOff>333375</xdr:colOff>
      <xdr:row>589</xdr:row>
      <xdr:rowOff>352425</xdr:rowOff>
    </xdr:to>
    <xdr:sp macro="" textlink="">
      <xdr:nvSpPr>
        <xdr:cNvPr id="267" name="Rectangular Callout 266"/>
        <xdr:cNvSpPr/>
      </xdr:nvSpPr>
      <xdr:spPr>
        <a:xfrm>
          <a:off x="819150" y="377456700"/>
          <a:ext cx="1066800" cy="342900"/>
        </a:xfrm>
        <a:prstGeom prst="wedgeRectCallout">
          <a:avLst>
            <a:gd name="adj1" fmla="val -20833"/>
            <a:gd name="adj2" fmla="val 72256"/>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lang="en-US" sz="800"/>
            <a:t>Bundled with</a:t>
          </a:r>
          <a:r>
            <a:rPr lang="en-US" sz="800" baseline="0"/>
            <a:t>  Fujitsu </a:t>
          </a:r>
          <a:endParaRPr lang="en-US" sz="800"/>
        </a:p>
      </xdr:txBody>
    </xdr:sp>
    <xdr:clientData/>
  </xdr:twoCellAnchor>
  <xdr:twoCellAnchor editAs="oneCell">
    <xdr:from>
      <xdr:col>2</xdr:col>
      <xdr:colOff>342900</xdr:colOff>
      <xdr:row>589</xdr:row>
      <xdr:rowOff>38100</xdr:rowOff>
    </xdr:from>
    <xdr:to>
      <xdr:col>2</xdr:col>
      <xdr:colOff>571500</xdr:colOff>
      <xdr:row>589</xdr:row>
      <xdr:rowOff>198120</xdr:rowOff>
    </xdr:to>
    <xdr:pic>
      <xdr:nvPicPr>
        <xdr:cNvPr id="26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895475" y="377485275"/>
          <a:ext cx="228600" cy="160020"/>
        </a:xfrm>
        <a:prstGeom prst="rect">
          <a:avLst/>
        </a:prstGeom>
        <a:noFill/>
      </xdr:spPr>
    </xdr:pic>
    <xdr:clientData/>
  </xdr:twoCellAnchor>
  <xdr:twoCellAnchor editAs="oneCell">
    <xdr:from>
      <xdr:col>2</xdr:col>
      <xdr:colOff>9525</xdr:colOff>
      <xdr:row>588</xdr:row>
      <xdr:rowOff>19050</xdr:rowOff>
    </xdr:from>
    <xdr:to>
      <xdr:col>2</xdr:col>
      <xdr:colOff>238125</xdr:colOff>
      <xdr:row>588</xdr:row>
      <xdr:rowOff>179070</xdr:rowOff>
    </xdr:to>
    <xdr:pic>
      <xdr:nvPicPr>
        <xdr:cNvPr id="26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376208925"/>
          <a:ext cx="228600" cy="160020"/>
        </a:xfrm>
        <a:prstGeom prst="rect">
          <a:avLst/>
        </a:prstGeom>
        <a:noFill/>
      </xdr:spPr>
    </xdr:pic>
    <xdr:clientData/>
  </xdr:twoCellAnchor>
  <xdr:twoCellAnchor editAs="oneCell">
    <xdr:from>
      <xdr:col>2</xdr:col>
      <xdr:colOff>9525</xdr:colOff>
      <xdr:row>587</xdr:row>
      <xdr:rowOff>9525</xdr:rowOff>
    </xdr:from>
    <xdr:to>
      <xdr:col>2</xdr:col>
      <xdr:colOff>238125</xdr:colOff>
      <xdr:row>587</xdr:row>
      <xdr:rowOff>169545</xdr:rowOff>
    </xdr:to>
    <xdr:pic>
      <xdr:nvPicPr>
        <xdr:cNvPr id="27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62100" y="375265950"/>
          <a:ext cx="228600" cy="160020"/>
        </a:xfrm>
        <a:prstGeom prst="rect">
          <a:avLst/>
        </a:prstGeom>
        <a:noFill/>
      </xdr:spPr>
    </xdr:pic>
    <xdr:clientData/>
  </xdr:twoCellAnchor>
  <xdr:twoCellAnchor editAs="oneCell">
    <xdr:from>
      <xdr:col>2</xdr:col>
      <xdr:colOff>1057275</xdr:colOff>
      <xdr:row>584</xdr:row>
      <xdr:rowOff>76200</xdr:rowOff>
    </xdr:from>
    <xdr:to>
      <xdr:col>2</xdr:col>
      <xdr:colOff>1209675</xdr:colOff>
      <xdr:row>584</xdr:row>
      <xdr:rowOff>250825</xdr:rowOff>
    </xdr:to>
    <xdr:pic>
      <xdr:nvPicPr>
        <xdr:cNvPr id="27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372046500"/>
          <a:ext cx="152400" cy="174625"/>
        </a:xfrm>
        <a:prstGeom prst="rect">
          <a:avLst/>
        </a:prstGeom>
        <a:noFill/>
        <a:ln w="1">
          <a:noFill/>
          <a:miter lim="800000"/>
          <a:headEnd/>
          <a:tailEnd type="none" w="med" len="med"/>
        </a:ln>
        <a:effectLst/>
      </xdr:spPr>
    </xdr:pic>
    <xdr:clientData/>
  </xdr:twoCellAnchor>
  <xdr:twoCellAnchor editAs="oneCell">
    <xdr:from>
      <xdr:col>2</xdr:col>
      <xdr:colOff>1047750</xdr:colOff>
      <xdr:row>585</xdr:row>
      <xdr:rowOff>9525</xdr:rowOff>
    </xdr:from>
    <xdr:to>
      <xdr:col>2</xdr:col>
      <xdr:colOff>1200150</xdr:colOff>
      <xdr:row>585</xdr:row>
      <xdr:rowOff>184150</xdr:rowOff>
    </xdr:to>
    <xdr:pic>
      <xdr:nvPicPr>
        <xdr:cNvPr id="27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372913275"/>
          <a:ext cx="152400" cy="174625"/>
        </a:xfrm>
        <a:prstGeom prst="rect">
          <a:avLst/>
        </a:prstGeom>
        <a:noFill/>
        <a:ln w="1">
          <a:noFill/>
          <a:miter lim="800000"/>
          <a:headEnd/>
          <a:tailEnd type="none" w="med" len="med"/>
        </a:ln>
        <a:effectLst/>
      </xdr:spPr>
    </xdr:pic>
    <xdr:clientData/>
  </xdr:twoCellAnchor>
  <xdr:twoCellAnchor editAs="oneCell">
    <xdr:from>
      <xdr:col>2</xdr:col>
      <xdr:colOff>1047750</xdr:colOff>
      <xdr:row>586</xdr:row>
      <xdr:rowOff>19050</xdr:rowOff>
    </xdr:from>
    <xdr:to>
      <xdr:col>2</xdr:col>
      <xdr:colOff>1200150</xdr:colOff>
      <xdr:row>586</xdr:row>
      <xdr:rowOff>193675</xdr:rowOff>
    </xdr:to>
    <xdr:pic>
      <xdr:nvPicPr>
        <xdr:cNvPr id="27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374342025"/>
          <a:ext cx="152400" cy="174625"/>
        </a:xfrm>
        <a:prstGeom prst="rect">
          <a:avLst/>
        </a:prstGeom>
        <a:noFill/>
        <a:ln w="1">
          <a:noFill/>
          <a:miter lim="800000"/>
          <a:headEnd/>
          <a:tailEnd type="none" w="med" len="med"/>
        </a:ln>
        <a:effectLst/>
      </xdr:spPr>
    </xdr:pic>
    <xdr:clientData/>
  </xdr:twoCellAnchor>
  <xdr:twoCellAnchor>
    <xdr:from>
      <xdr:col>1</xdr:col>
      <xdr:colOff>762000</xdr:colOff>
      <xdr:row>586</xdr:row>
      <xdr:rowOff>9525</xdr:rowOff>
    </xdr:from>
    <xdr:to>
      <xdr:col>2</xdr:col>
      <xdr:colOff>400050</xdr:colOff>
      <xdr:row>586</xdr:row>
      <xdr:rowOff>352425</xdr:rowOff>
    </xdr:to>
    <xdr:sp macro="" textlink="">
      <xdr:nvSpPr>
        <xdr:cNvPr id="274" name="Rectangular Callout 273"/>
        <xdr:cNvSpPr/>
      </xdr:nvSpPr>
      <xdr:spPr>
        <a:xfrm>
          <a:off x="1104900" y="374332500"/>
          <a:ext cx="847725" cy="342900"/>
        </a:xfrm>
        <a:prstGeom prst="wedgeRectCallout">
          <a:avLst>
            <a:gd name="adj1" fmla="val -20833"/>
            <a:gd name="adj2" fmla="val 72256"/>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lang="en-US" sz="800"/>
            <a:t>Bundled with</a:t>
          </a:r>
          <a:r>
            <a:rPr lang="en-US" sz="800" baseline="0"/>
            <a:t> Aircel</a:t>
          </a:r>
          <a:endParaRPr lang="en-US" sz="800"/>
        </a:p>
      </xdr:txBody>
    </xdr:sp>
    <xdr:clientData/>
  </xdr:twoCellAnchor>
  <xdr:twoCellAnchor editAs="oneCell">
    <xdr:from>
      <xdr:col>2</xdr:col>
      <xdr:colOff>476250</xdr:colOff>
      <xdr:row>586</xdr:row>
      <xdr:rowOff>19050</xdr:rowOff>
    </xdr:from>
    <xdr:to>
      <xdr:col>2</xdr:col>
      <xdr:colOff>704850</xdr:colOff>
      <xdr:row>586</xdr:row>
      <xdr:rowOff>179070</xdr:rowOff>
    </xdr:to>
    <xdr:pic>
      <xdr:nvPicPr>
        <xdr:cNvPr id="27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028825" y="374342025"/>
          <a:ext cx="228600" cy="160020"/>
        </a:xfrm>
        <a:prstGeom prst="rect">
          <a:avLst/>
        </a:prstGeom>
        <a:noFill/>
      </xdr:spPr>
    </xdr:pic>
    <xdr:clientData/>
  </xdr:twoCellAnchor>
  <xdr:twoCellAnchor editAs="oneCell">
    <xdr:from>
      <xdr:col>2</xdr:col>
      <xdr:colOff>38100</xdr:colOff>
      <xdr:row>585</xdr:row>
      <xdr:rowOff>38100</xdr:rowOff>
    </xdr:from>
    <xdr:to>
      <xdr:col>2</xdr:col>
      <xdr:colOff>266700</xdr:colOff>
      <xdr:row>585</xdr:row>
      <xdr:rowOff>198120</xdr:rowOff>
    </xdr:to>
    <xdr:pic>
      <xdr:nvPicPr>
        <xdr:cNvPr id="27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372941850"/>
          <a:ext cx="228600" cy="160020"/>
        </a:xfrm>
        <a:prstGeom prst="rect">
          <a:avLst/>
        </a:prstGeom>
        <a:noFill/>
      </xdr:spPr>
    </xdr:pic>
    <xdr:clientData/>
  </xdr:twoCellAnchor>
  <xdr:twoCellAnchor editAs="oneCell">
    <xdr:from>
      <xdr:col>2</xdr:col>
      <xdr:colOff>28575</xdr:colOff>
      <xdr:row>584</xdr:row>
      <xdr:rowOff>19050</xdr:rowOff>
    </xdr:from>
    <xdr:to>
      <xdr:col>2</xdr:col>
      <xdr:colOff>257175</xdr:colOff>
      <xdr:row>584</xdr:row>
      <xdr:rowOff>179070</xdr:rowOff>
    </xdr:to>
    <xdr:pic>
      <xdr:nvPicPr>
        <xdr:cNvPr id="27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371989350"/>
          <a:ext cx="228600" cy="160020"/>
        </a:xfrm>
        <a:prstGeom prst="rect">
          <a:avLst/>
        </a:prstGeom>
        <a:noFill/>
      </xdr:spPr>
    </xdr:pic>
    <xdr:clientData/>
  </xdr:twoCellAnchor>
  <xdr:twoCellAnchor editAs="oneCell">
    <xdr:from>
      <xdr:col>2</xdr:col>
      <xdr:colOff>1076325</xdr:colOff>
      <xdr:row>581</xdr:row>
      <xdr:rowOff>76200</xdr:rowOff>
    </xdr:from>
    <xdr:to>
      <xdr:col>2</xdr:col>
      <xdr:colOff>1228725</xdr:colOff>
      <xdr:row>581</xdr:row>
      <xdr:rowOff>250825</xdr:rowOff>
    </xdr:to>
    <xdr:pic>
      <xdr:nvPicPr>
        <xdr:cNvPr id="27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368407950"/>
          <a:ext cx="152400" cy="174625"/>
        </a:xfrm>
        <a:prstGeom prst="rect">
          <a:avLst/>
        </a:prstGeom>
        <a:noFill/>
        <a:ln w="1">
          <a:noFill/>
          <a:miter lim="800000"/>
          <a:headEnd/>
          <a:tailEnd type="none" w="med" len="med"/>
        </a:ln>
        <a:effectLst/>
      </xdr:spPr>
    </xdr:pic>
    <xdr:clientData/>
  </xdr:twoCellAnchor>
  <xdr:twoCellAnchor editAs="oneCell">
    <xdr:from>
      <xdr:col>2</xdr:col>
      <xdr:colOff>1057275</xdr:colOff>
      <xdr:row>582</xdr:row>
      <xdr:rowOff>28575</xdr:rowOff>
    </xdr:from>
    <xdr:to>
      <xdr:col>2</xdr:col>
      <xdr:colOff>1209675</xdr:colOff>
      <xdr:row>582</xdr:row>
      <xdr:rowOff>203200</xdr:rowOff>
    </xdr:to>
    <xdr:pic>
      <xdr:nvPicPr>
        <xdr:cNvPr id="27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369646200"/>
          <a:ext cx="152400" cy="174625"/>
        </a:xfrm>
        <a:prstGeom prst="rect">
          <a:avLst/>
        </a:prstGeom>
        <a:noFill/>
        <a:ln w="1">
          <a:noFill/>
          <a:miter lim="800000"/>
          <a:headEnd/>
          <a:tailEnd type="none" w="med" len="med"/>
        </a:ln>
        <a:effectLst/>
      </xdr:spPr>
    </xdr:pic>
    <xdr:clientData/>
  </xdr:twoCellAnchor>
  <xdr:twoCellAnchor editAs="oneCell">
    <xdr:from>
      <xdr:col>2</xdr:col>
      <xdr:colOff>1085850</xdr:colOff>
      <xdr:row>583</xdr:row>
      <xdr:rowOff>47625</xdr:rowOff>
    </xdr:from>
    <xdr:to>
      <xdr:col>2</xdr:col>
      <xdr:colOff>1238250</xdr:colOff>
      <xdr:row>583</xdr:row>
      <xdr:rowOff>222250</xdr:rowOff>
    </xdr:to>
    <xdr:pic>
      <xdr:nvPicPr>
        <xdr:cNvPr id="28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371084475"/>
          <a:ext cx="152400" cy="174625"/>
        </a:xfrm>
        <a:prstGeom prst="rect">
          <a:avLst/>
        </a:prstGeom>
        <a:noFill/>
        <a:ln w="1">
          <a:noFill/>
          <a:miter lim="800000"/>
          <a:headEnd/>
          <a:tailEnd type="none" w="med" len="med"/>
        </a:ln>
        <a:effectLst/>
      </xdr:spPr>
    </xdr:pic>
    <xdr:clientData/>
  </xdr:twoCellAnchor>
  <xdr:twoCellAnchor editAs="oneCell">
    <xdr:from>
      <xdr:col>2</xdr:col>
      <xdr:colOff>47625</xdr:colOff>
      <xdr:row>583</xdr:row>
      <xdr:rowOff>28575</xdr:rowOff>
    </xdr:from>
    <xdr:to>
      <xdr:col>2</xdr:col>
      <xdr:colOff>276225</xdr:colOff>
      <xdr:row>583</xdr:row>
      <xdr:rowOff>188595</xdr:rowOff>
    </xdr:to>
    <xdr:pic>
      <xdr:nvPicPr>
        <xdr:cNvPr id="28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371065425"/>
          <a:ext cx="228600" cy="160020"/>
        </a:xfrm>
        <a:prstGeom prst="rect">
          <a:avLst/>
        </a:prstGeom>
        <a:noFill/>
      </xdr:spPr>
    </xdr:pic>
    <xdr:clientData/>
  </xdr:twoCellAnchor>
  <xdr:twoCellAnchor editAs="oneCell">
    <xdr:from>
      <xdr:col>2</xdr:col>
      <xdr:colOff>28575</xdr:colOff>
      <xdr:row>582</xdr:row>
      <xdr:rowOff>38100</xdr:rowOff>
    </xdr:from>
    <xdr:to>
      <xdr:col>2</xdr:col>
      <xdr:colOff>257175</xdr:colOff>
      <xdr:row>582</xdr:row>
      <xdr:rowOff>198120</xdr:rowOff>
    </xdr:to>
    <xdr:pic>
      <xdr:nvPicPr>
        <xdr:cNvPr id="28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369655725"/>
          <a:ext cx="228600" cy="160020"/>
        </a:xfrm>
        <a:prstGeom prst="rect">
          <a:avLst/>
        </a:prstGeom>
        <a:noFill/>
      </xdr:spPr>
    </xdr:pic>
    <xdr:clientData/>
  </xdr:twoCellAnchor>
  <xdr:twoCellAnchor editAs="oneCell">
    <xdr:from>
      <xdr:col>2</xdr:col>
      <xdr:colOff>76200</xdr:colOff>
      <xdr:row>581</xdr:row>
      <xdr:rowOff>28575</xdr:rowOff>
    </xdr:from>
    <xdr:to>
      <xdr:col>2</xdr:col>
      <xdr:colOff>304800</xdr:colOff>
      <xdr:row>581</xdr:row>
      <xdr:rowOff>188595</xdr:rowOff>
    </xdr:to>
    <xdr:pic>
      <xdr:nvPicPr>
        <xdr:cNvPr id="28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8775" y="368360325"/>
          <a:ext cx="228600" cy="160020"/>
        </a:xfrm>
        <a:prstGeom prst="rect">
          <a:avLst/>
        </a:prstGeom>
        <a:noFill/>
      </xdr:spPr>
    </xdr:pic>
    <xdr:clientData/>
  </xdr:twoCellAnchor>
  <xdr:twoCellAnchor editAs="oneCell">
    <xdr:from>
      <xdr:col>2</xdr:col>
      <xdr:colOff>1028700</xdr:colOff>
      <xdr:row>579</xdr:row>
      <xdr:rowOff>28575</xdr:rowOff>
    </xdr:from>
    <xdr:to>
      <xdr:col>2</xdr:col>
      <xdr:colOff>1181100</xdr:colOff>
      <xdr:row>579</xdr:row>
      <xdr:rowOff>203200</xdr:rowOff>
    </xdr:to>
    <xdr:pic>
      <xdr:nvPicPr>
        <xdr:cNvPr id="28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365388525"/>
          <a:ext cx="152400" cy="174625"/>
        </a:xfrm>
        <a:prstGeom prst="rect">
          <a:avLst/>
        </a:prstGeom>
        <a:noFill/>
        <a:ln w="1">
          <a:noFill/>
          <a:miter lim="800000"/>
          <a:headEnd/>
          <a:tailEnd type="none" w="med" len="med"/>
        </a:ln>
        <a:effectLst/>
      </xdr:spPr>
    </xdr:pic>
    <xdr:clientData/>
  </xdr:twoCellAnchor>
  <xdr:twoCellAnchor editAs="oneCell">
    <xdr:from>
      <xdr:col>2</xdr:col>
      <xdr:colOff>1066800</xdr:colOff>
      <xdr:row>578</xdr:row>
      <xdr:rowOff>66675</xdr:rowOff>
    </xdr:from>
    <xdr:to>
      <xdr:col>2</xdr:col>
      <xdr:colOff>1219200</xdr:colOff>
      <xdr:row>578</xdr:row>
      <xdr:rowOff>241300</xdr:rowOff>
    </xdr:to>
    <xdr:pic>
      <xdr:nvPicPr>
        <xdr:cNvPr id="28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364140750"/>
          <a:ext cx="152400" cy="174625"/>
        </a:xfrm>
        <a:prstGeom prst="rect">
          <a:avLst/>
        </a:prstGeom>
        <a:noFill/>
        <a:ln w="1">
          <a:noFill/>
          <a:miter lim="800000"/>
          <a:headEnd/>
          <a:tailEnd type="none" w="med" len="med"/>
        </a:ln>
        <a:effectLst/>
      </xdr:spPr>
    </xdr:pic>
    <xdr:clientData/>
  </xdr:twoCellAnchor>
  <xdr:twoCellAnchor editAs="oneCell">
    <xdr:from>
      <xdr:col>2</xdr:col>
      <xdr:colOff>1057275</xdr:colOff>
      <xdr:row>577</xdr:row>
      <xdr:rowOff>95250</xdr:rowOff>
    </xdr:from>
    <xdr:to>
      <xdr:col>2</xdr:col>
      <xdr:colOff>1209675</xdr:colOff>
      <xdr:row>577</xdr:row>
      <xdr:rowOff>269875</xdr:rowOff>
    </xdr:to>
    <xdr:pic>
      <xdr:nvPicPr>
        <xdr:cNvPr id="28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362759625"/>
          <a:ext cx="152400" cy="174625"/>
        </a:xfrm>
        <a:prstGeom prst="rect">
          <a:avLst/>
        </a:prstGeom>
        <a:noFill/>
        <a:ln w="1">
          <a:noFill/>
          <a:miter lim="800000"/>
          <a:headEnd/>
          <a:tailEnd type="none" w="med" len="med"/>
        </a:ln>
        <a:effectLst/>
      </xdr:spPr>
    </xdr:pic>
    <xdr:clientData/>
  </xdr:twoCellAnchor>
  <xdr:twoCellAnchor editAs="oneCell">
    <xdr:from>
      <xdr:col>2</xdr:col>
      <xdr:colOff>28575</xdr:colOff>
      <xdr:row>579</xdr:row>
      <xdr:rowOff>19050</xdr:rowOff>
    </xdr:from>
    <xdr:to>
      <xdr:col>2</xdr:col>
      <xdr:colOff>257175</xdr:colOff>
      <xdr:row>579</xdr:row>
      <xdr:rowOff>179070</xdr:rowOff>
    </xdr:to>
    <xdr:pic>
      <xdr:nvPicPr>
        <xdr:cNvPr id="28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365379000"/>
          <a:ext cx="228600" cy="160020"/>
        </a:xfrm>
        <a:prstGeom prst="rect">
          <a:avLst/>
        </a:prstGeom>
        <a:noFill/>
      </xdr:spPr>
    </xdr:pic>
    <xdr:clientData/>
  </xdr:twoCellAnchor>
  <xdr:twoCellAnchor editAs="oneCell">
    <xdr:from>
      <xdr:col>2</xdr:col>
      <xdr:colOff>28575</xdr:colOff>
      <xdr:row>578</xdr:row>
      <xdr:rowOff>38100</xdr:rowOff>
    </xdr:from>
    <xdr:to>
      <xdr:col>2</xdr:col>
      <xdr:colOff>257175</xdr:colOff>
      <xdr:row>578</xdr:row>
      <xdr:rowOff>198120</xdr:rowOff>
    </xdr:to>
    <xdr:pic>
      <xdr:nvPicPr>
        <xdr:cNvPr id="28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364112175"/>
          <a:ext cx="228600" cy="160020"/>
        </a:xfrm>
        <a:prstGeom prst="rect">
          <a:avLst/>
        </a:prstGeom>
        <a:noFill/>
      </xdr:spPr>
    </xdr:pic>
    <xdr:clientData/>
  </xdr:twoCellAnchor>
  <xdr:twoCellAnchor editAs="oneCell">
    <xdr:from>
      <xdr:col>2</xdr:col>
      <xdr:colOff>57150</xdr:colOff>
      <xdr:row>577</xdr:row>
      <xdr:rowOff>38100</xdr:rowOff>
    </xdr:from>
    <xdr:to>
      <xdr:col>2</xdr:col>
      <xdr:colOff>285750</xdr:colOff>
      <xdr:row>577</xdr:row>
      <xdr:rowOff>198120</xdr:rowOff>
    </xdr:to>
    <xdr:pic>
      <xdr:nvPicPr>
        <xdr:cNvPr id="28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362702475"/>
          <a:ext cx="228600" cy="160020"/>
        </a:xfrm>
        <a:prstGeom prst="rect">
          <a:avLst/>
        </a:prstGeom>
        <a:noFill/>
      </xdr:spPr>
    </xdr:pic>
    <xdr:clientData/>
  </xdr:twoCellAnchor>
  <xdr:twoCellAnchor editAs="oneCell">
    <xdr:from>
      <xdr:col>2</xdr:col>
      <xdr:colOff>1066800</xdr:colOff>
      <xdr:row>576</xdr:row>
      <xdr:rowOff>57150</xdr:rowOff>
    </xdr:from>
    <xdr:to>
      <xdr:col>2</xdr:col>
      <xdr:colOff>1219200</xdr:colOff>
      <xdr:row>576</xdr:row>
      <xdr:rowOff>231775</xdr:rowOff>
    </xdr:to>
    <xdr:pic>
      <xdr:nvPicPr>
        <xdr:cNvPr id="29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361311825"/>
          <a:ext cx="152400" cy="174625"/>
        </a:xfrm>
        <a:prstGeom prst="rect">
          <a:avLst/>
        </a:prstGeom>
        <a:noFill/>
        <a:ln w="1">
          <a:noFill/>
          <a:miter lim="800000"/>
          <a:headEnd/>
          <a:tailEnd type="none" w="med" len="med"/>
        </a:ln>
        <a:effectLst/>
      </xdr:spPr>
    </xdr:pic>
    <xdr:clientData/>
  </xdr:twoCellAnchor>
  <xdr:twoCellAnchor editAs="oneCell">
    <xdr:from>
      <xdr:col>2</xdr:col>
      <xdr:colOff>1066800</xdr:colOff>
      <xdr:row>575</xdr:row>
      <xdr:rowOff>57150</xdr:rowOff>
    </xdr:from>
    <xdr:to>
      <xdr:col>2</xdr:col>
      <xdr:colOff>1219200</xdr:colOff>
      <xdr:row>575</xdr:row>
      <xdr:rowOff>231775</xdr:rowOff>
    </xdr:to>
    <xdr:pic>
      <xdr:nvPicPr>
        <xdr:cNvPr id="29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359902125"/>
          <a:ext cx="152400" cy="174625"/>
        </a:xfrm>
        <a:prstGeom prst="rect">
          <a:avLst/>
        </a:prstGeom>
        <a:noFill/>
        <a:ln w="1">
          <a:noFill/>
          <a:miter lim="800000"/>
          <a:headEnd/>
          <a:tailEnd type="none" w="med" len="med"/>
        </a:ln>
        <a:effectLst/>
      </xdr:spPr>
    </xdr:pic>
    <xdr:clientData/>
  </xdr:twoCellAnchor>
  <xdr:twoCellAnchor editAs="oneCell">
    <xdr:from>
      <xdr:col>2</xdr:col>
      <xdr:colOff>1038225</xdr:colOff>
      <xdr:row>611</xdr:row>
      <xdr:rowOff>57150</xdr:rowOff>
    </xdr:from>
    <xdr:to>
      <xdr:col>2</xdr:col>
      <xdr:colOff>1190625</xdr:colOff>
      <xdr:row>611</xdr:row>
      <xdr:rowOff>231775</xdr:rowOff>
    </xdr:to>
    <xdr:pic>
      <xdr:nvPicPr>
        <xdr:cNvPr id="29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90800" y="406688925"/>
          <a:ext cx="152400" cy="174625"/>
        </a:xfrm>
        <a:prstGeom prst="rect">
          <a:avLst/>
        </a:prstGeom>
        <a:noFill/>
        <a:ln w="1">
          <a:noFill/>
          <a:miter lim="800000"/>
          <a:headEnd/>
          <a:tailEnd type="none" w="med" len="med"/>
        </a:ln>
        <a:effectLst/>
      </xdr:spPr>
    </xdr:pic>
    <xdr:clientData/>
  </xdr:twoCellAnchor>
  <xdr:twoCellAnchor editAs="oneCell">
    <xdr:from>
      <xdr:col>2</xdr:col>
      <xdr:colOff>47625</xdr:colOff>
      <xdr:row>576</xdr:row>
      <xdr:rowOff>47625</xdr:rowOff>
    </xdr:from>
    <xdr:to>
      <xdr:col>2</xdr:col>
      <xdr:colOff>276225</xdr:colOff>
      <xdr:row>576</xdr:row>
      <xdr:rowOff>207645</xdr:rowOff>
    </xdr:to>
    <xdr:pic>
      <xdr:nvPicPr>
        <xdr:cNvPr id="29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361302300"/>
          <a:ext cx="228600" cy="160020"/>
        </a:xfrm>
        <a:prstGeom prst="rect">
          <a:avLst/>
        </a:prstGeom>
        <a:noFill/>
      </xdr:spPr>
    </xdr:pic>
    <xdr:clientData/>
  </xdr:twoCellAnchor>
  <xdr:twoCellAnchor editAs="oneCell">
    <xdr:from>
      <xdr:col>2</xdr:col>
      <xdr:colOff>47625</xdr:colOff>
      <xdr:row>575</xdr:row>
      <xdr:rowOff>19050</xdr:rowOff>
    </xdr:from>
    <xdr:to>
      <xdr:col>2</xdr:col>
      <xdr:colOff>276225</xdr:colOff>
      <xdr:row>575</xdr:row>
      <xdr:rowOff>179070</xdr:rowOff>
    </xdr:to>
    <xdr:pic>
      <xdr:nvPicPr>
        <xdr:cNvPr id="29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359864025"/>
          <a:ext cx="228600" cy="160020"/>
        </a:xfrm>
        <a:prstGeom prst="rect">
          <a:avLst/>
        </a:prstGeom>
        <a:noFill/>
      </xdr:spPr>
    </xdr:pic>
    <xdr:clientData/>
  </xdr:twoCellAnchor>
  <xdr:twoCellAnchor editAs="oneCell">
    <xdr:from>
      <xdr:col>2</xdr:col>
      <xdr:colOff>57150</xdr:colOff>
      <xdr:row>611</xdr:row>
      <xdr:rowOff>47625</xdr:rowOff>
    </xdr:from>
    <xdr:to>
      <xdr:col>2</xdr:col>
      <xdr:colOff>247650</xdr:colOff>
      <xdr:row>611</xdr:row>
      <xdr:rowOff>207645</xdr:rowOff>
    </xdr:to>
    <xdr:pic>
      <xdr:nvPicPr>
        <xdr:cNvPr id="29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406679400"/>
          <a:ext cx="190500" cy="160020"/>
        </a:xfrm>
        <a:prstGeom prst="rect">
          <a:avLst/>
        </a:prstGeom>
        <a:noFill/>
      </xdr:spPr>
    </xdr:pic>
    <xdr:clientData/>
  </xdr:twoCellAnchor>
  <xdr:twoCellAnchor editAs="oneCell">
    <xdr:from>
      <xdr:col>2</xdr:col>
      <xdr:colOff>38100</xdr:colOff>
      <xdr:row>591</xdr:row>
      <xdr:rowOff>28575</xdr:rowOff>
    </xdr:from>
    <xdr:to>
      <xdr:col>2</xdr:col>
      <xdr:colOff>228600</xdr:colOff>
      <xdr:row>591</xdr:row>
      <xdr:rowOff>188595</xdr:rowOff>
    </xdr:to>
    <xdr:pic>
      <xdr:nvPicPr>
        <xdr:cNvPr id="29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379999875"/>
          <a:ext cx="190500" cy="160020"/>
        </a:xfrm>
        <a:prstGeom prst="rect">
          <a:avLst/>
        </a:prstGeom>
        <a:noFill/>
      </xdr:spPr>
    </xdr:pic>
    <xdr:clientData/>
  </xdr:twoCellAnchor>
  <xdr:twoCellAnchor editAs="oneCell">
    <xdr:from>
      <xdr:col>2</xdr:col>
      <xdr:colOff>1123950</xdr:colOff>
      <xdr:row>591</xdr:row>
      <xdr:rowOff>28575</xdr:rowOff>
    </xdr:from>
    <xdr:to>
      <xdr:col>2</xdr:col>
      <xdr:colOff>1276350</xdr:colOff>
      <xdr:row>591</xdr:row>
      <xdr:rowOff>203200</xdr:rowOff>
    </xdr:to>
    <xdr:pic>
      <xdr:nvPicPr>
        <xdr:cNvPr id="29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76525" y="379999875"/>
          <a:ext cx="152400" cy="174625"/>
        </a:xfrm>
        <a:prstGeom prst="rect">
          <a:avLst/>
        </a:prstGeom>
        <a:noFill/>
        <a:ln w="1">
          <a:noFill/>
          <a:miter lim="800000"/>
          <a:headEnd/>
          <a:tailEnd type="none" w="med" len="med"/>
        </a:ln>
        <a:effectLst/>
      </xdr:spPr>
    </xdr:pic>
    <xdr:clientData/>
  </xdr:twoCellAnchor>
  <xdr:twoCellAnchor editAs="oneCell">
    <xdr:from>
      <xdr:col>2</xdr:col>
      <xdr:colOff>1104900</xdr:colOff>
      <xdr:row>593</xdr:row>
      <xdr:rowOff>38100</xdr:rowOff>
    </xdr:from>
    <xdr:to>
      <xdr:col>2</xdr:col>
      <xdr:colOff>1257300</xdr:colOff>
      <xdr:row>593</xdr:row>
      <xdr:rowOff>212725</xdr:rowOff>
    </xdr:to>
    <xdr:pic>
      <xdr:nvPicPr>
        <xdr:cNvPr id="29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382981200"/>
          <a:ext cx="152400" cy="174625"/>
        </a:xfrm>
        <a:prstGeom prst="rect">
          <a:avLst/>
        </a:prstGeom>
        <a:noFill/>
        <a:ln w="1">
          <a:noFill/>
          <a:miter lim="800000"/>
          <a:headEnd/>
          <a:tailEnd type="none" w="med" len="med"/>
        </a:ln>
        <a:effectLst/>
      </xdr:spPr>
    </xdr:pic>
    <xdr:clientData/>
  </xdr:twoCellAnchor>
  <xdr:twoCellAnchor editAs="oneCell">
    <xdr:from>
      <xdr:col>2</xdr:col>
      <xdr:colOff>28575</xdr:colOff>
      <xdr:row>593</xdr:row>
      <xdr:rowOff>19050</xdr:rowOff>
    </xdr:from>
    <xdr:to>
      <xdr:col>2</xdr:col>
      <xdr:colOff>238125</xdr:colOff>
      <xdr:row>593</xdr:row>
      <xdr:rowOff>179070</xdr:rowOff>
    </xdr:to>
    <xdr:pic>
      <xdr:nvPicPr>
        <xdr:cNvPr id="29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382962150"/>
          <a:ext cx="209550" cy="160020"/>
        </a:xfrm>
        <a:prstGeom prst="rect">
          <a:avLst/>
        </a:prstGeom>
        <a:noFill/>
      </xdr:spPr>
    </xdr:pic>
    <xdr:clientData/>
  </xdr:twoCellAnchor>
  <xdr:twoCellAnchor>
    <xdr:from>
      <xdr:col>1</xdr:col>
      <xdr:colOff>342900</xdr:colOff>
      <xdr:row>607</xdr:row>
      <xdr:rowOff>47626</xdr:rowOff>
    </xdr:from>
    <xdr:to>
      <xdr:col>2</xdr:col>
      <xdr:colOff>438150</xdr:colOff>
      <xdr:row>607</xdr:row>
      <xdr:rowOff>390526</xdr:rowOff>
    </xdr:to>
    <xdr:sp macro="" textlink="">
      <xdr:nvSpPr>
        <xdr:cNvPr id="300" name="Rectangular Callout 299"/>
        <xdr:cNvSpPr/>
      </xdr:nvSpPr>
      <xdr:spPr>
        <a:xfrm>
          <a:off x="685800" y="401745451"/>
          <a:ext cx="1304925" cy="342900"/>
        </a:xfrm>
        <a:prstGeom prst="wedgeRectCallout">
          <a:avLst>
            <a:gd name="adj1" fmla="val -20833"/>
            <a:gd name="adj2" fmla="val 72256"/>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lang="en-US" sz="800"/>
            <a:t>Bundled offer with spice mobiles</a:t>
          </a:r>
        </a:p>
      </xdr:txBody>
    </xdr:sp>
    <xdr:clientData/>
  </xdr:twoCellAnchor>
  <xdr:twoCellAnchor editAs="oneCell">
    <xdr:from>
      <xdr:col>2</xdr:col>
      <xdr:colOff>466725</xdr:colOff>
      <xdr:row>607</xdr:row>
      <xdr:rowOff>28575</xdr:rowOff>
    </xdr:from>
    <xdr:to>
      <xdr:col>2</xdr:col>
      <xdr:colOff>666750</xdr:colOff>
      <xdr:row>607</xdr:row>
      <xdr:rowOff>193358</xdr:rowOff>
    </xdr:to>
    <xdr:pic>
      <xdr:nvPicPr>
        <xdr:cNvPr id="30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019300" y="401726400"/>
          <a:ext cx="200025" cy="164783"/>
        </a:xfrm>
        <a:prstGeom prst="rect">
          <a:avLst/>
        </a:prstGeom>
        <a:noFill/>
      </xdr:spPr>
    </xdr:pic>
    <xdr:clientData/>
  </xdr:twoCellAnchor>
  <xdr:twoCellAnchor editAs="oneCell">
    <xdr:from>
      <xdr:col>2</xdr:col>
      <xdr:colOff>1095375</xdr:colOff>
      <xdr:row>607</xdr:row>
      <xdr:rowOff>57150</xdr:rowOff>
    </xdr:from>
    <xdr:to>
      <xdr:col>2</xdr:col>
      <xdr:colOff>1247775</xdr:colOff>
      <xdr:row>607</xdr:row>
      <xdr:rowOff>231775</xdr:rowOff>
    </xdr:to>
    <xdr:pic>
      <xdr:nvPicPr>
        <xdr:cNvPr id="30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401754975"/>
          <a:ext cx="152400" cy="174625"/>
        </a:xfrm>
        <a:prstGeom prst="rect">
          <a:avLst/>
        </a:prstGeom>
        <a:noFill/>
        <a:ln w="1">
          <a:noFill/>
          <a:miter lim="800000"/>
          <a:headEnd/>
          <a:tailEnd type="none" w="med" len="med"/>
        </a:ln>
        <a:effectLst/>
      </xdr:spPr>
    </xdr:pic>
    <xdr:clientData/>
  </xdr:twoCellAnchor>
  <xdr:twoCellAnchor editAs="oneCell">
    <xdr:from>
      <xdr:col>2</xdr:col>
      <xdr:colOff>1066800</xdr:colOff>
      <xdr:row>574</xdr:row>
      <xdr:rowOff>57150</xdr:rowOff>
    </xdr:from>
    <xdr:to>
      <xdr:col>2</xdr:col>
      <xdr:colOff>1219200</xdr:colOff>
      <xdr:row>574</xdr:row>
      <xdr:rowOff>231775</xdr:rowOff>
    </xdr:to>
    <xdr:pic>
      <xdr:nvPicPr>
        <xdr:cNvPr id="30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358482900"/>
          <a:ext cx="152400" cy="174625"/>
        </a:xfrm>
        <a:prstGeom prst="rect">
          <a:avLst/>
        </a:prstGeom>
        <a:noFill/>
        <a:ln w="1">
          <a:noFill/>
          <a:miter lim="800000"/>
          <a:headEnd/>
          <a:tailEnd type="none" w="med" len="med"/>
        </a:ln>
        <a:effectLst/>
      </xdr:spPr>
    </xdr:pic>
    <xdr:clientData/>
  </xdr:twoCellAnchor>
  <xdr:twoCellAnchor editAs="oneCell">
    <xdr:from>
      <xdr:col>2</xdr:col>
      <xdr:colOff>1028700</xdr:colOff>
      <xdr:row>618</xdr:row>
      <xdr:rowOff>28575</xdr:rowOff>
    </xdr:from>
    <xdr:to>
      <xdr:col>2</xdr:col>
      <xdr:colOff>1181100</xdr:colOff>
      <xdr:row>618</xdr:row>
      <xdr:rowOff>203200</xdr:rowOff>
    </xdr:to>
    <xdr:pic>
      <xdr:nvPicPr>
        <xdr:cNvPr id="30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416052000"/>
          <a:ext cx="152400" cy="174625"/>
        </a:xfrm>
        <a:prstGeom prst="rect">
          <a:avLst/>
        </a:prstGeom>
        <a:noFill/>
        <a:ln w="1">
          <a:noFill/>
          <a:miter lim="800000"/>
          <a:headEnd/>
          <a:tailEnd type="none" w="med" len="med"/>
        </a:ln>
        <a:effectLst/>
      </xdr:spPr>
    </xdr:pic>
    <xdr:clientData/>
  </xdr:twoCellAnchor>
  <xdr:twoCellAnchor>
    <xdr:from>
      <xdr:col>1</xdr:col>
      <xdr:colOff>523875</xdr:colOff>
      <xdr:row>618</xdr:row>
      <xdr:rowOff>19050</xdr:rowOff>
    </xdr:from>
    <xdr:to>
      <xdr:col>2</xdr:col>
      <xdr:colOff>381000</xdr:colOff>
      <xdr:row>618</xdr:row>
      <xdr:rowOff>361950</xdr:rowOff>
    </xdr:to>
    <xdr:sp macro="" textlink="">
      <xdr:nvSpPr>
        <xdr:cNvPr id="305" name="Rectangular Callout 304"/>
        <xdr:cNvSpPr/>
      </xdr:nvSpPr>
      <xdr:spPr>
        <a:xfrm>
          <a:off x="866775" y="416042475"/>
          <a:ext cx="1066800" cy="342900"/>
        </a:xfrm>
        <a:prstGeom prst="wedgeRectCallout">
          <a:avLst>
            <a:gd name="adj1" fmla="val -20833"/>
            <a:gd name="adj2" fmla="val 72256"/>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lang="en-US" sz="800"/>
            <a:t>Bundled offer </a:t>
          </a:r>
          <a:r>
            <a:rPr lang="en-US" sz="800" baseline="0"/>
            <a:t> with Bharti Airtel</a:t>
          </a:r>
          <a:endParaRPr lang="en-US" sz="800"/>
        </a:p>
      </xdr:txBody>
    </xdr:sp>
    <xdr:clientData/>
  </xdr:twoCellAnchor>
  <xdr:twoCellAnchor editAs="oneCell">
    <xdr:from>
      <xdr:col>2</xdr:col>
      <xdr:colOff>409575</xdr:colOff>
      <xdr:row>618</xdr:row>
      <xdr:rowOff>19050</xdr:rowOff>
    </xdr:from>
    <xdr:to>
      <xdr:col>2</xdr:col>
      <xdr:colOff>609600</xdr:colOff>
      <xdr:row>618</xdr:row>
      <xdr:rowOff>183833</xdr:rowOff>
    </xdr:to>
    <xdr:pic>
      <xdr:nvPicPr>
        <xdr:cNvPr id="30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962150" y="416042475"/>
          <a:ext cx="200025" cy="164783"/>
        </a:xfrm>
        <a:prstGeom prst="rect">
          <a:avLst/>
        </a:prstGeom>
        <a:noFill/>
      </xdr:spPr>
    </xdr:pic>
    <xdr:clientData/>
  </xdr:twoCellAnchor>
  <xdr:twoCellAnchor editAs="oneCell">
    <xdr:from>
      <xdr:col>2</xdr:col>
      <xdr:colOff>48597</xdr:colOff>
      <xdr:row>574</xdr:row>
      <xdr:rowOff>19439</xdr:rowOff>
    </xdr:from>
    <xdr:to>
      <xdr:col>2</xdr:col>
      <xdr:colOff>248622</xdr:colOff>
      <xdr:row>574</xdr:row>
      <xdr:rowOff>184222</xdr:rowOff>
    </xdr:to>
    <xdr:pic>
      <xdr:nvPicPr>
        <xdr:cNvPr id="30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1172" y="358445189"/>
          <a:ext cx="200025" cy="164783"/>
        </a:xfrm>
        <a:prstGeom prst="rect">
          <a:avLst/>
        </a:prstGeom>
        <a:noFill/>
      </xdr:spPr>
    </xdr:pic>
    <xdr:clientData/>
  </xdr:twoCellAnchor>
  <xdr:twoCellAnchor editAs="oneCell">
    <xdr:from>
      <xdr:col>2</xdr:col>
      <xdr:colOff>57150</xdr:colOff>
      <xdr:row>572</xdr:row>
      <xdr:rowOff>28575</xdr:rowOff>
    </xdr:from>
    <xdr:to>
      <xdr:col>2</xdr:col>
      <xdr:colOff>257175</xdr:colOff>
      <xdr:row>572</xdr:row>
      <xdr:rowOff>179070</xdr:rowOff>
    </xdr:to>
    <xdr:pic>
      <xdr:nvPicPr>
        <xdr:cNvPr id="31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355253925"/>
          <a:ext cx="200025" cy="150495"/>
        </a:xfrm>
        <a:prstGeom prst="rect">
          <a:avLst/>
        </a:prstGeom>
        <a:noFill/>
      </xdr:spPr>
    </xdr:pic>
    <xdr:clientData/>
  </xdr:twoCellAnchor>
  <xdr:twoCellAnchor editAs="oneCell">
    <xdr:from>
      <xdr:col>2</xdr:col>
      <xdr:colOff>1038225</xdr:colOff>
      <xdr:row>572</xdr:row>
      <xdr:rowOff>57150</xdr:rowOff>
    </xdr:from>
    <xdr:to>
      <xdr:col>2</xdr:col>
      <xdr:colOff>1190625</xdr:colOff>
      <xdr:row>572</xdr:row>
      <xdr:rowOff>231775</xdr:rowOff>
    </xdr:to>
    <xdr:pic>
      <xdr:nvPicPr>
        <xdr:cNvPr id="31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90800" y="355282500"/>
          <a:ext cx="152400" cy="174625"/>
        </a:xfrm>
        <a:prstGeom prst="rect">
          <a:avLst/>
        </a:prstGeom>
        <a:noFill/>
        <a:ln w="1">
          <a:noFill/>
          <a:miter lim="800000"/>
          <a:headEnd/>
          <a:tailEnd type="none" w="med" len="med"/>
        </a:ln>
        <a:effectLst/>
      </xdr:spPr>
    </xdr:pic>
    <xdr:clientData/>
  </xdr:twoCellAnchor>
  <xdr:twoCellAnchor editAs="oneCell">
    <xdr:from>
      <xdr:col>2</xdr:col>
      <xdr:colOff>38100</xdr:colOff>
      <xdr:row>551</xdr:row>
      <xdr:rowOff>57150</xdr:rowOff>
    </xdr:from>
    <xdr:to>
      <xdr:col>2</xdr:col>
      <xdr:colOff>228600</xdr:colOff>
      <xdr:row>551</xdr:row>
      <xdr:rowOff>217170</xdr:rowOff>
    </xdr:to>
    <xdr:pic>
      <xdr:nvPicPr>
        <xdr:cNvPr id="31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325154925"/>
          <a:ext cx="190500" cy="160020"/>
        </a:xfrm>
        <a:prstGeom prst="rect">
          <a:avLst/>
        </a:prstGeom>
        <a:noFill/>
      </xdr:spPr>
    </xdr:pic>
    <xdr:clientData/>
  </xdr:twoCellAnchor>
  <xdr:twoCellAnchor editAs="oneCell">
    <xdr:from>
      <xdr:col>2</xdr:col>
      <xdr:colOff>1019175</xdr:colOff>
      <xdr:row>551</xdr:row>
      <xdr:rowOff>28575</xdr:rowOff>
    </xdr:from>
    <xdr:to>
      <xdr:col>2</xdr:col>
      <xdr:colOff>1171575</xdr:colOff>
      <xdr:row>551</xdr:row>
      <xdr:rowOff>203200</xdr:rowOff>
    </xdr:to>
    <xdr:pic>
      <xdr:nvPicPr>
        <xdr:cNvPr id="31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71750" y="325126350"/>
          <a:ext cx="152400" cy="174625"/>
        </a:xfrm>
        <a:prstGeom prst="rect">
          <a:avLst/>
        </a:prstGeom>
        <a:noFill/>
        <a:ln w="1">
          <a:noFill/>
          <a:miter lim="800000"/>
          <a:headEnd/>
          <a:tailEnd type="none" w="med" len="med"/>
        </a:ln>
        <a:effectLst/>
      </xdr:spPr>
    </xdr:pic>
    <xdr:clientData/>
  </xdr:twoCellAnchor>
  <xdr:twoCellAnchor editAs="oneCell">
    <xdr:from>
      <xdr:col>2</xdr:col>
      <xdr:colOff>28575</xdr:colOff>
      <xdr:row>544</xdr:row>
      <xdr:rowOff>28575</xdr:rowOff>
    </xdr:from>
    <xdr:to>
      <xdr:col>2</xdr:col>
      <xdr:colOff>257175</xdr:colOff>
      <xdr:row>544</xdr:row>
      <xdr:rowOff>188595</xdr:rowOff>
    </xdr:to>
    <xdr:pic>
      <xdr:nvPicPr>
        <xdr:cNvPr id="31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316315725"/>
          <a:ext cx="228600" cy="160020"/>
        </a:xfrm>
        <a:prstGeom prst="rect">
          <a:avLst/>
        </a:prstGeom>
        <a:noFill/>
      </xdr:spPr>
    </xdr:pic>
    <xdr:clientData/>
  </xdr:twoCellAnchor>
  <xdr:twoCellAnchor editAs="oneCell">
    <xdr:from>
      <xdr:col>2</xdr:col>
      <xdr:colOff>1104900</xdr:colOff>
      <xdr:row>544</xdr:row>
      <xdr:rowOff>28575</xdr:rowOff>
    </xdr:from>
    <xdr:to>
      <xdr:col>2</xdr:col>
      <xdr:colOff>1257300</xdr:colOff>
      <xdr:row>544</xdr:row>
      <xdr:rowOff>203200</xdr:rowOff>
    </xdr:to>
    <xdr:pic>
      <xdr:nvPicPr>
        <xdr:cNvPr id="31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316315725"/>
          <a:ext cx="152400" cy="174625"/>
        </a:xfrm>
        <a:prstGeom prst="rect">
          <a:avLst/>
        </a:prstGeom>
        <a:noFill/>
        <a:ln w="1">
          <a:noFill/>
          <a:miter lim="800000"/>
          <a:headEnd/>
          <a:tailEnd type="none" w="med" len="med"/>
        </a:ln>
        <a:effectLst/>
      </xdr:spPr>
    </xdr:pic>
    <xdr:clientData/>
  </xdr:twoCellAnchor>
  <xdr:twoCellAnchor editAs="oneCell">
    <xdr:from>
      <xdr:col>2</xdr:col>
      <xdr:colOff>47625</xdr:colOff>
      <xdr:row>570</xdr:row>
      <xdr:rowOff>38100</xdr:rowOff>
    </xdr:from>
    <xdr:to>
      <xdr:col>2</xdr:col>
      <xdr:colOff>238125</xdr:colOff>
      <xdr:row>570</xdr:row>
      <xdr:rowOff>198120</xdr:rowOff>
    </xdr:to>
    <xdr:pic>
      <xdr:nvPicPr>
        <xdr:cNvPr id="31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352272600"/>
          <a:ext cx="190500" cy="160020"/>
        </a:xfrm>
        <a:prstGeom prst="rect">
          <a:avLst/>
        </a:prstGeom>
        <a:noFill/>
      </xdr:spPr>
    </xdr:pic>
    <xdr:clientData/>
  </xdr:twoCellAnchor>
  <xdr:twoCellAnchor editAs="oneCell">
    <xdr:from>
      <xdr:col>2</xdr:col>
      <xdr:colOff>1057275</xdr:colOff>
      <xdr:row>570</xdr:row>
      <xdr:rowOff>57150</xdr:rowOff>
    </xdr:from>
    <xdr:to>
      <xdr:col>2</xdr:col>
      <xdr:colOff>1209675</xdr:colOff>
      <xdr:row>570</xdr:row>
      <xdr:rowOff>231775</xdr:rowOff>
    </xdr:to>
    <xdr:pic>
      <xdr:nvPicPr>
        <xdr:cNvPr id="31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352291650"/>
          <a:ext cx="152400" cy="174625"/>
        </a:xfrm>
        <a:prstGeom prst="rect">
          <a:avLst/>
        </a:prstGeom>
        <a:noFill/>
        <a:ln w="1">
          <a:noFill/>
          <a:miter lim="800000"/>
          <a:headEnd/>
          <a:tailEnd type="none" w="med" len="med"/>
        </a:ln>
        <a:effectLst/>
      </xdr:spPr>
    </xdr:pic>
    <xdr:clientData/>
  </xdr:twoCellAnchor>
  <xdr:twoCellAnchor editAs="oneCell">
    <xdr:from>
      <xdr:col>2</xdr:col>
      <xdr:colOff>76200</xdr:colOff>
      <xdr:row>569</xdr:row>
      <xdr:rowOff>38100</xdr:rowOff>
    </xdr:from>
    <xdr:to>
      <xdr:col>2</xdr:col>
      <xdr:colOff>266700</xdr:colOff>
      <xdr:row>569</xdr:row>
      <xdr:rowOff>198120</xdr:rowOff>
    </xdr:to>
    <xdr:pic>
      <xdr:nvPicPr>
        <xdr:cNvPr id="31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8775" y="350672400"/>
          <a:ext cx="190500" cy="160020"/>
        </a:xfrm>
        <a:prstGeom prst="rect">
          <a:avLst/>
        </a:prstGeom>
        <a:noFill/>
      </xdr:spPr>
    </xdr:pic>
    <xdr:clientData/>
  </xdr:twoCellAnchor>
  <xdr:twoCellAnchor editAs="oneCell">
    <xdr:from>
      <xdr:col>2</xdr:col>
      <xdr:colOff>1057275</xdr:colOff>
      <xdr:row>569</xdr:row>
      <xdr:rowOff>85725</xdr:rowOff>
    </xdr:from>
    <xdr:to>
      <xdr:col>2</xdr:col>
      <xdr:colOff>1209675</xdr:colOff>
      <xdr:row>569</xdr:row>
      <xdr:rowOff>260350</xdr:rowOff>
    </xdr:to>
    <xdr:pic>
      <xdr:nvPicPr>
        <xdr:cNvPr id="32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350720025"/>
          <a:ext cx="152400" cy="174625"/>
        </a:xfrm>
        <a:prstGeom prst="rect">
          <a:avLst/>
        </a:prstGeom>
        <a:noFill/>
        <a:ln w="1">
          <a:noFill/>
          <a:miter lim="800000"/>
          <a:headEnd/>
          <a:tailEnd type="none" w="med" len="med"/>
        </a:ln>
        <a:effectLst/>
      </xdr:spPr>
    </xdr:pic>
    <xdr:clientData/>
  </xdr:twoCellAnchor>
  <xdr:twoCellAnchor editAs="oneCell">
    <xdr:from>
      <xdr:col>2</xdr:col>
      <xdr:colOff>47625</xdr:colOff>
      <xdr:row>538</xdr:row>
      <xdr:rowOff>38100</xdr:rowOff>
    </xdr:from>
    <xdr:to>
      <xdr:col>2</xdr:col>
      <xdr:colOff>238125</xdr:colOff>
      <xdr:row>538</xdr:row>
      <xdr:rowOff>198120</xdr:rowOff>
    </xdr:to>
    <xdr:pic>
      <xdr:nvPicPr>
        <xdr:cNvPr id="32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308343300"/>
          <a:ext cx="190500" cy="160020"/>
        </a:xfrm>
        <a:prstGeom prst="rect">
          <a:avLst/>
        </a:prstGeom>
        <a:noFill/>
      </xdr:spPr>
    </xdr:pic>
    <xdr:clientData/>
  </xdr:twoCellAnchor>
  <xdr:twoCellAnchor editAs="oneCell">
    <xdr:from>
      <xdr:col>2</xdr:col>
      <xdr:colOff>76200</xdr:colOff>
      <xdr:row>537</xdr:row>
      <xdr:rowOff>28575</xdr:rowOff>
    </xdr:from>
    <xdr:to>
      <xdr:col>2</xdr:col>
      <xdr:colOff>266700</xdr:colOff>
      <xdr:row>537</xdr:row>
      <xdr:rowOff>188595</xdr:rowOff>
    </xdr:to>
    <xdr:pic>
      <xdr:nvPicPr>
        <xdr:cNvPr id="32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8775" y="306866925"/>
          <a:ext cx="190500" cy="160020"/>
        </a:xfrm>
        <a:prstGeom prst="rect">
          <a:avLst/>
        </a:prstGeom>
        <a:noFill/>
      </xdr:spPr>
    </xdr:pic>
    <xdr:clientData/>
  </xdr:twoCellAnchor>
  <xdr:twoCellAnchor editAs="oneCell">
    <xdr:from>
      <xdr:col>2</xdr:col>
      <xdr:colOff>1076325</xdr:colOff>
      <xdr:row>538</xdr:row>
      <xdr:rowOff>19050</xdr:rowOff>
    </xdr:from>
    <xdr:to>
      <xdr:col>2</xdr:col>
      <xdr:colOff>1228725</xdr:colOff>
      <xdr:row>538</xdr:row>
      <xdr:rowOff>193675</xdr:rowOff>
    </xdr:to>
    <xdr:pic>
      <xdr:nvPicPr>
        <xdr:cNvPr id="32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308324250"/>
          <a:ext cx="152400" cy="174625"/>
        </a:xfrm>
        <a:prstGeom prst="rect">
          <a:avLst/>
        </a:prstGeom>
        <a:noFill/>
        <a:ln w="1">
          <a:noFill/>
          <a:miter lim="800000"/>
          <a:headEnd/>
          <a:tailEnd type="none" w="med" len="med"/>
        </a:ln>
        <a:effectLst/>
      </xdr:spPr>
    </xdr:pic>
    <xdr:clientData/>
  </xdr:twoCellAnchor>
  <xdr:twoCellAnchor editAs="oneCell">
    <xdr:from>
      <xdr:col>2</xdr:col>
      <xdr:colOff>1047750</xdr:colOff>
      <xdr:row>537</xdr:row>
      <xdr:rowOff>47625</xdr:rowOff>
    </xdr:from>
    <xdr:to>
      <xdr:col>2</xdr:col>
      <xdr:colOff>1200150</xdr:colOff>
      <xdr:row>537</xdr:row>
      <xdr:rowOff>222250</xdr:rowOff>
    </xdr:to>
    <xdr:pic>
      <xdr:nvPicPr>
        <xdr:cNvPr id="32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306885975"/>
          <a:ext cx="152400" cy="174625"/>
        </a:xfrm>
        <a:prstGeom prst="rect">
          <a:avLst/>
        </a:prstGeom>
        <a:noFill/>
        <a:ln w="1">
          <a:noFill/>
          <a:miter lim="800000"/>
          <a:headEnd/>
          <a:tailEnd type="none" w="med" len="med"/>
        </a:ln>
        <a:effectLst/>
      </xdr:spPr>
    </xdr:pic>
    <xdr:clientData/>
  </xdr:twoCellAnchor>
  <xdr:twoCellAnchor editAs="oneCell">
    <xdr:from>
      <xdr:col>2</xdr:col>
      <xdr:colOff>57150</xdr:colOff>
      <xdr:row>568</xdr:row>
      <xdr:rowOff>76200</xdr:rowOff>
    </xdr:from>
    <xdr:to>
      <xdr:col>2</xdr:col>
      <xdr:colOff>292553</xdr:colOff>
      <xdr:row>568</xdr:row>
      <xdr:rowOff>236220</xdr:rowOff>
    </xdr:to>
    <xdr:pic>
      <xdr:nvPicPr>
        <xdr:cNvPr id="32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349243650"/>
          <a:ext cx="235403" cy="160020"/>
        </a:xfrm>
        <a:prstGeom prst="rect">
          <a:avLst/>
        </a:prstGeom>
        <a:noFill/>
      </xdr:spPr>
    </xdr:pic>
    <xdr:clientData/>
  </xdr:twoCellAnchor>
  <xdr:twoCellAnchor editAs="oneCell">
    <xdr:from>
      <xdr:col>2</xdr:col>
      <xdr:colOff>1047750</xdr:colOff>
      <xdr:row>568</xdr:row>
      <xdr:rowOff>9525</xdr:rowOff>
    </xdr:from>
    <xdr:to>
      <xdr:col>2</xdr:col>
      <xdr:colOff>1200150</xdr:colOff>
      <xdr:row>568</xdr:row>
      <xdr:rowOff>184150</xdr:rowOff>
    </xdr:to>
    <xdr:pic>
      <xdr:nvPicPr>
        <xdr:cNvPr id="32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349176975"/>
          <a:ext cx="152400" cy="174625"/>
        </a:xfrm>
        <a:prstGeom prst="rect">
          <a:avLst/>
        </a:prstGeom>
        <a:noFill/>
        <a:ln w="1">
          <a:noFill/>
          <a:miter lim="800000"/>
          <a:headEnd/>
          <a:tailEnd type="none" w="med" len="med"/>
        </a:ln>
        <a:effectLst/>
      </xdr:spPr>
    </xdr:pic>
    <xdr:clientData/>
  </xdr:twoCellAnchor>
  <xdr:twoCellAnchor editAs="oneCell">
    <xdr:from>
      <xdr:col>2</xdr:col>
      <xdr:colOff>57150</xdr:colOff>
      <xdr:row>543</xdr:row>
      <xdr:rowOff>57150</xdr:rowOff>
    </xdr:from>
    <xdr:to>
      <xdr:col>2</xdr:col>
      <xdr:colOff>292553</xdr:colOff>
      <xdr:row>543</xdr:row>
      <xdr:rowOff>217170</xdr:rowOff>
    </xdr:to>
    <xdr:pic>
      <xdr:nvPicPr>
        <xdr:cNvPr id="32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314877450"/>
          <a:ext cx="235403" cy="160020"/>
        </a:xfrm>
        <a:prstGeom prst="rect">
          <a:avLst/>
        </a:prstGeom>
        <a:noFill/>
      </xdr:spPr>
    </xdr:pic>
    <xdr:clientData/>
  </xdr:twoCellAnchor>
  <xdr:twoCellAnchor editAs="oneCell">
    <xdr:from>
      <xdr:col>2</xdr:col>
      <xdr:colOff>1076325</xdr:colOff>
      <xdr:row>543</xdr:row>
      <xdr:rowOff>9525</xdr:rowOff>
    </xdr:from>
    <xdr:to>
      <xdr:col>2</xdr:col>
      <xdr:colOff>1228725</xdr:colOff>
      <xdr:row>543</xdr:row>
      <xdr:rowOff>184150</xdr:rowOff>
    </xdr:to>
    <xdr:pic>
      <xdr:nvPicPr>
        <xdr:cNvPr id="32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314829825"/>
          <a:ext cx="152400" cy="174625"/>
        </a:xfrm>
        <a:prstGeom prst="rect">
          <a:avLst/>
        </a:prstGeom>
        <a:noFill/>
        <a:ln w="1">
          <a:noFill/>
          <a:miter lim="800000"/>
          <a:headEnd/>
          <a:tailEnd type="none" w="med" len="med"/>
        </a:ln>
        <a:effectLst/>
      </xdr:spPr>
    </xdr:pic>
    <xdr:clientData/>
  </xdr:twoCellAnchor>
  <xdr:twoCellAnchor editAs="oneCell">
    <xdr:from>
      <xdr:col>2</xdr:col>
      <xdr:colOff>85725</xdr:colOff>
      <xdr:row>567</xdr:row>
      <xdr:rowOff>66675</xdr:rowOff>
    </xdr:from>
    <xdr:to>
      <xdr:col>2</xdr:col>
      <xdr:colOff>321128</xdr:colOff>
      <xdr:row>567</xdr:row>
      <xdr:rowOff>226695</xdr:rowOff>
    </xdr:to>
    <xdr:pic>
      <xdr:nvPicPr>
        <xdr:cNvPr id="32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38300" y="347167200"/>
          <a:ext cx="235403" cy="160020"/>
        </a:xfrm>
        <a:prstGeom prst="rect">
          <a:avLst/>
        </a:prstGeom>
        <a:noFill/>
      </xdr:spPr>
    </xdr:pic>
    <xdr:clientData/>
  </xdr:twoCellAnchor>
  <xdr:twoCellAnchor editAs="oneCell">
    <xdr:from>
      <xdr:col>2</xdr:col>
      <xdr:colOff>1047750</xdr:colOff>
      <xdr:row>567</xdr:row>
      <xdr:rowOff>19050</xdr:rowOff>
    </xdr:from>
    <xdr:to>
      <xdr:col>2</xdr:col>
      <xdr:colOff>1200150</xdr:colOff>
      <xdr:row>567</xdr:row>
      <xdr:rowOff>193675</xdr:rowOff>
    </xdr:to>
    <xdr:pic>
      <xdr:nvPicPr>
        <xdr:cNvPr id="33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347119575"/>
          <a:ext cx="152400" cy="174625"/>
        </a:xfrm>
        <a:prstGeom prst="rect">
          <a:avLst/>
        </a:prstGeom>
        <a:noFill/>
        <a:ln w="1">
          <a:noFill/>
          <a:miter lim="800000"/>
          <a:headEnd/>
          <a:tailEnd type="none" w="med" len="med"/>
        </a:ln>
        <a:effectLst/>
      </xdr:spPr>
    </xdr:pic>
    <xdr:clientData/>
  </xdr:twoCellAnchor>
  <xdr:twoCellAnchor editAs="oneCell">
    <xdr:from>
      <xdr:col>2</xdr:col>
      <xdr:colOff>66675</xdr:colOff>
      <xdr:row>566</xdr:row>
      <xdr:rowOff>57150</xdr:rowOff>
    </xdr:from>
    <xdr:to>
      <xdr:col>2</xdr:col>
      <xdr:colOff>266700</xdr:colOff>
      <xdr:row>566</xdr:row>
      <xdr:rowOff>221933</xdr:rowOff>
    </xdr:to>
    <xdr:pic>
      <xdr:nvPicPr>
        <xdr:cNvPr id="33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19250" y="345586050"/>
          <a:ext cx="200025" cy="164783"/>
        </a:xfrm>
        <a:prstGeom prst="rect">
          <a:avLst/>
        </a:prstGeom>
        <a:noFill/>
      </xdr:spPr>
    </xdr:pic>
    <xdr:clientData/>
  </xdr:twoCellAnchor>
  <xdr:twoCellAnchor editAs="oneCell">
    <xdr:from>
      <xdr:col>2</xdr:col>
      <xdr:colOff>1123950</xdr:colOff>
      <xdr:row>566</xdr:row>
      <xdr:rowOff>38100</xdr:rowOff>
    </xdr:from>
    <xdr:to>
      <xdr:col>2</xdr:col>
      <xdr:colOff>1276350</xdr:colOff>
      <xdr:row>566</xdr:row>
      <xdr:rowOff>212725</xdr:rowOff>
    </xdr:to>
    <xdr:pic>
      <xdr:nvPicPr>
        <xdr:cNvPr id="33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76525" y="345567000"/>
          <a:ext cx="152400" cy="174625"/>
        </a:xfrm>
        <a:prstGeom prst="rect">
          <a:avLst/>
        </a:prstGeom>
        <a:noFill/>
        <a:ln w="1">
          <a:noFill/>
          <a:miter lim="800000"/>
          <a:headEnd/>
          <a:tailEnd type="none" w="med" len="med"/>
        </a:ln>
        <a:effectLst/>
      </xdr:spPr>
    </xdr:pic>
    <xdr:clientData/>
  </xdr:twoCellAnchor>
  <xdr:twoCellAnchor editAs="oneCell">
    <xdr:from>
      <xdr:col>2</xdr:col>
      <xdr:colOff>28575</xdr:colOff>
      <xdr:row>540</xdr:row>
      <xdr:rowOff>47625</xdr:rowOff>
    </xdr:from>
    <xdr:to>
      <xdr:col>2</xdr:col>
      <xdr:colOff>228600</xdr:colOff>
      <xdr:row>540</xdr:row>
      <xdr:rowOff>212408</xdr:rowOff>
    </xdr:to>
    <xdr:pic>
      <xdr:nvPicPr>
        <xdr:cNvPr id="33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310715025"/>
          <a:ext cx="200025" cy="164783"/>
        </a:xfrm>
        <a:prstGeom prst="rect">
          <a:avLst/>
        </a:prstGeom>
        <a:noFill/>
      </xdr:spPr>
    </xdr:pic>
    <xdr:clientData/>
  </xdr:twoCellAnchor>
  <xdr:twoCellAnchor editAs="oneCell">
    <xdr:from>
      <xdr:col>2</xdr:col>
      <xdr:colOff>1057275</xdr:colOff>
      <xdr:row>540</xdr:row>
      <xdr:rowOff>95250</xdr:rowOff>
    </xdr:from>
    <xdr:to>
      <xdr:col>2</xdr:col>
      <xdr:colOff>1209675</xdr:colOff>
      <xdr:row>540</xdr:row>
      <xdr:rowOff>269875</xdr:rowOff>
    </xdr:to>
    <xdr:pic>
      <xdr:nvPicPr>
        <xdr:cNvPr id="33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310762650"/>
          <a:ext cx="152400" cy="174625"/>
        </a:xfrm>
        <a:prstGeom prst="rect">
          <a:avLst/>
        </a:prstGeom>
        <a:noFill/>
        <a:ln w="1">
          <a:noFill/>
          <a:miter lim="800000"/>
          <a:headEnd/>
          <a:tailEnd type="none" w="med" len="med"/>
        </a:ln>
        <a:effectLst/>
      </xdr:spPr>
    </xdr:pic>
    <xdr:clientData/>
  </xdr:twoCellAnchor>
  <xdr:twoCellAnchor editAs="oneCell">
    <xdr:from>
      <xdr:col>2</xdr:col>
      <xdr:colOff>57150</xdr:colOff>
      <xdr:row>564</xdr:row>
      <xdr:rowOff>38100</xdr:rowOff>
    </xdr:from>
    <xdr:to>
      <xdr:col>2</xdr:col>
      <xdr:colOff>247650</xdr:colOff>
      <xdr:row>564</xdr:row>
      <xdr:rowOff>200842</xdr:rowOff>
    </xdr:to>
    <xdr:pic>
      <xdr:nvPicPr>
        <xdr:cNvPr id="33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342423750"/>
          <a:ext cx="190500" cy="162742"/>
        </a:xfrm>
        <a:prstGeom prst="rect">
          <a:avLst/>
        </a:prstGeom>
        <a:noFill/>
      </xdr:spPr>
    </xdr:pic>
    <xdr:clientData/>
  </xdr:twoCellAnchor>
  <xdr:twoCellAnchor editAs="oneCell">
    <xdr:from>
      <xdr:col>2</xdr:col>
      <xdr:colOff>76200</xdr:colOff>
      <xdr:row>565</xdr:row>
      <xdr:rowOff>85725</xdr:rowOff>
    </xdr:from>
    <xdr:to>
      <xdr:col>2</xdr:col>
      <xdr:colOff>266700</xdr:colOff>
      <xdr:row>565</xdr:row>
      <xdr:rowOff>248467</xdr:rowOff>
    </xdr:to>
    <xdr:pic>
      <xdr:nvPicPr>
        <xdr:cNvPr id="33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8775" y="344043000"/>
          <a:ext cx="190500" cy="162742"/>
        </a:xfrm>
        <a:prstGeom prst="rect">
          <a:avLst/>
        </a:prstGeom>
        <a:noFill/>
      </xdr:spPr>
    </xdr:pic>
    <xdr:clientData/>
  </xdr:twoCellAnchor>
  <xdr:twoCellAnchor editAs="oneCell">
    <xdr:from>
      <xdr:col>2</xdr:col>
      <xdr:colOff>1028700</xdr:colOff>
      <xdr:row>565</xdr:row>
      <xdr:rowOff>47625</xdr:rowOff>
    </xdr:from>
    <xdr:to>
      <xdr:col>2</xdr:col>
      <xdr:colOff>1181100</xdr:colOff>
      <xdr:row>565</xdr:row>
      <xdr:rowOff>222250</xdr:rowOff>
    </xdr:to>
    <xdr:pic>
      <xdr:nvPicPr>
        <xdr:cNvPr id="33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344004900"/>
          <a:ext cx="152400" cy="174625"/>
        </a:xfrm>
        <a:prstGeom prst="rect">
          <a:avLst/>
        </a:prstGeom>
        <a:noFill/>
        <a:ln w="1">
          <a:noFill/>
          <a:miter lim="800000"/>
          <a:headEnd/>
          <a:tailEnd type="none" w="med" len="med"/>
        </a:ln>
        <a:effectLst/>
      </xdr:spPr>
    </xdr:pic>
    <xdr:clientData/>
  </xdr:twoCellAnchor>
  <xdr:twoCellAnchor editAs="oneCell">
    <xdr:from>
      <xdr:col>2</xdr:col>
      <xdr:colOff>1104900</xdr:colOff>
      <xdr:row>564</xdr:row>
      <xdr:rowOff>28575</xdr:rowOff>
    </xdr:from>
    <xdr:to>
      <xdr:col>2</xdr:col>
      <xdr:colOff>1257300</xdr:colOff>
      <xdr:row>564</xdr:row>
      <xdr:rowOff>203200</xdr:rowOff>
    </xdr:to>
    <xdr:pic>
      <xdr:nvPicPr>
        <xdr:cNvPr id="33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342414225"/>
          <a:ext cx="152400" cy="174625"/>
        </a:xfrm>
        <a:prstGeom prst="rect">
          <a:avLst/>
        </a:prstGeom>
        <a:noFill/>
        <a:ln w="1">
          <a:noFill/>
          <a:miter lim="800000"/>
          <a:headEnd/>
          <a:tailEnd type="none" w="med" len="med"/>
        </a:ln>
        <a:effectLst/>
      </xdr:spPr>
    </xdr:pic>
    <xdr:clientData/>
  </xdr:twoCellAnchor>
  <xdr:twoCellAnchor editAs="oneCell">
    <xdr:from>
      <xdr:col>2</xdr:col>
      <xdr:colOff>995893</xdr:colOff>
      <xdr:row>118</xdr:row>
      <xdr:rowOff>62442</xdr:rowOff>
    </xdr:from>
    <xdr:to>
      <xdr:col>2</xdr:col>
      <xdr:colOff>1205443</xdr:colOff>
      <xdr:row>118</xdr:row>
      <xdr:rowOff>222462</xdr:rowOff>
    </xdr:to>
    <xdr:pic>
      <xdr:nvPicPr>
        <xdr:cNvPr id="33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48468" y="82539417"/>
          <a:ext cx="209550" cy="160020"/>
        </a:xfrm>
        <a:prstGeom prst="rect">
          <a:avLst/>
        </a:prstGeom>
        <a:noFill/>
      </xdr:spPr>
    </xdr:pic>
    <xdr:clientData/>
  </xdr:twoCellAnchor>
  <xdr:twoCellAnchor editAs="oneCell">
    <xdr:from>
      <xdr:col>2</xdr:col>
      <xdr:colOff>52917</xdr:colOff>
      <xdr:row>118</xdr:row>
      <xdr:rowOff>10584</xdr:rowOff>
    </xdr:from>
    <xdr:to>
      <xdr:col>2</xdr:col>
      <xdr:colOff>211667</xdr:colOff>
      <xdr:row>118</xdr:row>
      <xdr:rowOff>201084</xdr:rowOff>
    </xdr:to>
    <xdr:pic>
      <xdr:nvPicPr>
        <xdr:cNvPr id="340" name="Picture 339" descr="http://www.blogcdn.com/media/2012/09/ltenetworks.jpg"/>
        <xdr:cNvPicPr/>
      </xdr:nvPicPr>
      <xdr:blipFill>
        <a:blip xmlns:r="http://schemas.openxmlformats.org/officeDocument/2006/relationships" r:embed="rId8" cstate="print"/>
        <a:srcRect l="23556" r="27111"/>
        <a:stretch>
          <a:fillRect/>
        </a:stretch>
      </xdr:blipFill>
      <xdr:spPr bwMode="auto">
        <a:xfrm>
          <a:off x="1605492" y="82487559"/>
          <a:ext cx="158750" cy="190500"/>
        </a:xfrm>
        <a:prstGeom prst="rect">
          <a:avLst/>
        </a:prstGeom>
        <a:noFill/>
        <a:ln w="9525">
          <a:noFill/>
          <a:miter lim="800000"/>
          <a:headEnd/>
          <a:tailEnd/>
        </a:ln>
      </xdr:spPr>
    </xdr:pic>
    <xdr:clientData/>
  </xdr:twoCellAnchor>
  <xdr:twoCellAnchor editAs="oneCell">
    <xdr:from>
      <xdr:col>2</xdr:col>
      <xdr:colOff>66675</xdr:colOff>
      <xdr:row>563</xdr:row>
      <xdr:rowOff>76200</xdr:rowOff>
    </xdr:from>
    <xdr:to>
      <xdr:col>2</xdr:col>
      <xdr:colOff>302078</xdr:colOff>
      <xdr:row>563</xdr:row>
      <xdr:rowOff>236220</xdr:rowOff>
    </xdr:to>
    <xdr:pic>
      <xdr:nvPicPr>
        <xdr:cNvPr id="34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19250" y="340890225"/>
          <a:ext cx="235403" cy="160020"/>
        </a:xfrm>
        <a:prstGeom prst="rect">
          <a:avLst/>
        </a:prstGeom>
        <a:noFill/>
      </xdr:spPr>
    </xdr:pic>
    <xdr:clientData/>
  </xdr:twoCellAnchor>
  <xdr:twoCellAnchor editAs="oneCell">
    <xdr:from>
      <xdr:col>2</xdr:col>
      <xdr:colOff>1047750</xdr:colOff>
      <xdr:row>563</xdr:row>
      <xdr:rowOff>57150</xdr:rowOff>
    </xdr:from>
    <xdr:to>
      <xdr:col>2</xdr:col>
      <xdr:colOff>1200150</xdr:colOff>
      <xdr:row>563</xdr:row>
      <xdr:rowOff>231775</xdr:rowOff>
    </xdr:to>
    <xdr:pic>
      <xdr:nvPicPr>
        <xdr:cNvPr id="34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340871175"/>
          <a:ext cx="152400" cy="174625"/>
        </a:xfrm>
        <a:prstGeom prst="rect">
          <a:avLst/>
        </a:prstGeom>
        <a:noFill/>
        <a:ln w="1">
          <a:noFill/>
          <a:miter lim="800000"/>
          <a:headEnd/>
          <a:tailEnd type="none" w="med" len="med"/>
        </a:ln>
        <a:effectLst/>
      </xdr:spPr>
    </xdr:pic>
    <xdr:clientData/>
  </xdr:twoCellAnchor>
  <xdr:twoCellAnchor editAs="oneCell">
    <xdr:from>
      <xdr:col>2</xdr:col>
      <xdr:colOff>76200</xdr:colOff>
      <xdr:row>542</xdr:row>
      <xdr:rowOff>57150</xdr:rowOff>
    </xdr:from>
    <xdr:to>
      <xdr:col>2</xdr:col>
      <xdr:colOff>311603</xdr:colOff>
      <xdr:row>542</xdr:row>
      <xdr:rowOff>217170</xdr:rowOff>
    </xdr:to>
    <xdr:pic>
      <xdr:nvPicPr>
        <xdr:cNvPr id="34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8775" y="313572525"/>
          <a:ext cx="235403" cy="160020"/>
        </a:xfrm>
        <a:prstGeom prst="rect">
          <a:avLst/>
        </a:prstGeom>
        <a:noFill/>
      </xdr:spPr>
    </xdr:pic>
    <xdr:clientData/>
  </xdr:twoCellAnchor>
  <xdr:twoCellAnchor editAs="oneCell">
    <xdr:from>
      <xdr:col>2</xdr:col>
      <xdr:colOff>76200</xdr:colOff>
      <xdr:row>541</xdr:row>
      <xdr:rowOff>57150</xdr:rowOff>
    </xdr:from>
    <xdr:to>
      <xdr:col>2</xdr:col>
      <xdr:colOff>311603</xdr:colOff>
      <xdr:row>541</xdr:row>
      <xdr:rowOff>217170</xdr:rowOff>
    </xdr:to>
    <xdr:pic>
      <xdr:nvPicPr>
        <xdr:cNvPr id="34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8775" y="312296175"/>
          <a:ext cx="235403" cy="160020"/>
        </a:xfrm>
        <a:prstGeom prst="rect">
          <a:avLst/>
        </a:prstGeom>
        <a:noFill/>
      </xdr:spPr>
    </xdr:pic>
    <xdr:clientData/>
  </xdr:twoCellAnchor>
  <xdr:twoCellAnchor editAs="oneCell">
    <xdr:from>
      <xdr:col>2</xdr:col>
      <xdr:colOff>1066800</xdr:colOff>
      <xdr:row>542</xdr:row>
      <xdr:rowOff>38100</xdr:rowOff>
    </xdr:from>
    <xdr:to>
      <xdr:col>2</xdr:col>
      <xdr:colOff>1219200</xdr:colOff>
      <xdr:row>542</xdr:row>
      <xdr:rowOff>212725</xdr:rowOff>
    </xdr:to>
    <xdr:pic>
      <xdr:nvPicPr>
        <xdr:cNvPr id="34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313553475"/>
          <a:ext cx="152400" cy="174625"/>
        </a:xfrm>
        <a:prstGeom prst="rect">
          <a:avLst/>
        </a:prstGeom>
        <a:noFill/>
        <a:ln w="1">
          <a:noFill/>
          <a:miter lim="800000"/>
          <a:headEnd/>
          <a:tailEnd type="none" w="med" len="med"/>
        </a:ln>
        <a:effectLst/>
      </xdr:spPr>
    </xdr:pic>
    <xdr:clientData/>
  </xdr:twoCellAnchor>
  <xdr:twoCellAnchor editAs="oneCell">
    <xdr:from>
      <xdr:col>2</xdr:col>
      <xdr:colOff>1095375</xdr:colOff>
      <xdr:row>541</xdr:row>
      <xdr:rowOff>28575</xdr:rowOff>
    </xdr:from>
    <xdr:to>
      <xdr:col>2</xdr:col>
      <xdr:colOff>1247775</xdr:colOff>
      <xdr:row>541</xdr:row>
      <xdr:rowOff>203200</xdr:rowOff>
    </xdr:to>
    <xdr:pic>
      <xdr:nvPicPr>
        <xdr:cNvPr id="34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312267600"/>
          <a:ext cx="152400" cy="174625"/>
        </a:xfrm>
        <a:prstGeom prst="rect">
          <a:avLst/>
        </a:prstGeom>
        <a:noFill/>
        <a:ln w="1">
          <a:noFill/>
          <a:miter lim="800000"/>
          <a:headEnd/>
          <a:tailEnd type="none" w="med" len="med"/>
        </a:ln>
        <a:effectLst/>
      </xdr:spPr>
    </xdr:pic>
    <xdr:clientData/>
  </xdr:twoCellAnchor>
  <xdr:twoCellAnchor editAs="oneCell">
    <xdr:from>
      <xdr:col>2</xdr:col>
      <xdr:colOff>28575</xdr:colOff>
      <xdr:row>562</xdr:row>
      <xdr:rowOff>38100</xdr:rowOff>
    </xdr:from>
    <xdr:to>
      <xdr:col>2</xdr:col>
      <xdr:colOff>257175</xdr:colOff>
      <xdr:row>562</xdr:row>
      <xdr:rowOff>198120</xdr:rowOff>
    </xdr:to>
    <xdr:pic>
      <xdr:nvPicPr>
        <xdr:cNvPr id="34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339356700"/>
          <a:ext cx="228600" cy="160020"/>
        </a:xfrm>
        <a:prstGeom prst="rect">
          <a:avLst/>
        </a:prstGeom>
        <a:noFill/>
      </xdr:spPr>
    </xdr:pic>
    <xdr:clientData/>
  </xdr:twoCellAnchor>
  <xdr:twoCellAnchor editAs="oneCell">
    <xdr:from>
      <xdr:col>2</xdr:col>
      <xdr:colOff>1057275</xdr:colOff>
      <xdr:row>562</xdr:row>
      <xdr:rowOff>28575</xdr:rowOff>
    </xdr:from>
    <xdr:to>
      <xdr:col>2</xdr:col>
      <xdr:colOff>1209675</xdr:colOff>
      <xdr:row>562</xdr:row>
      <xdr:rowOff>203200</xdr:rowOff>
    </xdr:to>
    <xdr:pic>
      <xdr:nvPicPr>
        <xdr:cNvPr id="34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339347175"/>
          <a:ext cx="152400" cy="174625"/>
        </a:xfrm>
        <a:prstGeom prst="rect">
          <a:avLst/>
        </a:prstGeom>
        <a:noFill/>
        <a:ln w="1">
          <a:noFill/>
          <a:miter lim="800000"/>
          <a:headEnd/>
          <a:tailEnd type="none" w="med" len="med"/>
        </a:ln>
        <a:effectLst/>
      </xdr:spPr>
    </xdr:pic>
    <xdr:clientData/>
  </xdr:twoCellAnchor>
  <xdr:twoCellAnchor editAs="oneCell">
    <xdr:from>
      <xdr:col>2</xdr:col>
      <xdr:colOff>76200</xdr:colOff>
      <xdr:row>561</xdr:row>
      <xdr:rowOff>47625</xdr:rowOff>
    </xdr:from>
    <xdr:to>
      <xdr:col>2</xdr:col>
      <xdr:colOff>304800</xdr:colOff>
      <xdr:row>561</xdr:row>
      <xdr:rowOff>207645</xdr:rowOff>
    </xdr:to>
    <xdr:pic>
      <xdr:nvPicPr>
        <xdr:cNvPr id="34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8775" y="337832700"/>
          <a:ext cx="228600" cy="160020"/>
        </a:xfrm>
        <a:prstGeom prst="rect">
          <a:avLst/>
        </a:prstGeom>
        <a:noFill/>
      </xdr:spPr>
    </xdr:pic>
    <xdr:clientData/>
  </xdr:twoCellAnchor>
  <xdr:twoCellAnchor editAs="oneCell">
    <xdr:from>
      <xdr:col>2</xdr:col>
      <xdr:colOff>1104900</xdr:colOff>
      <xdr:row>561</xdr:row>
      <xdr:rowOff>9525</xdr:rowOff>
    </xdr:from>
    <xdr:to>
      <xdr:col>2</xdr:col>
      <xdr:colOff>1257300</xdr:colOff>
      <xdr:row>561</xdr:row>
      <xdr:rowOff>184150</xdr:rowOff>
    </xdr:to>
    <xdr:pic>
      <xdr:nvPicPr>
        <xdr:cNvPr id="35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337794600"/>
          <a:ext cx="152400" cy="174625"/>
        </a:xfrm>
        <a:prstGeom prst="rect">
          <a:avLst/>
        </a:prstGeom>
        <a:noFill/>
        <a:ln w="1">
          <a:noFill/>
          <a:miter lim="800000"/>
          <a:headEnd/>
          <a:tailEnd type="none" w="med" len="med"/>
        </a:ln>
        <a:effectLst/>
      </xdr:spPr>
    </xdr:pic>
    <xdr:clientData/>
  </xdr:twoCellAnchor>
  <xdr:twoCellAnchor editAs="oneCell">
    <xdr:from>
      <xdr:col>2</xdr:col>
      <xdr:colOff>76200</xdr:colOff>
      <xdr:row>560</xdr:row>
      <xdr:rowOff>47625</xdr:rowOff>
    </xdr:from>
    <xdr:to>
      <xdr:col>2</xdr:col>
      <xdr:colOff>304800</xdr:colOff>
      <xdr:row>560</xdr:row>
      <xdr:rowOff>207645</xdr:rowOff>
    </xdr:to>
    <xdr:pic>
      <xdr:nvPicPr>
        <xdr:cNvPr id="35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8775" y="336565875"/>
          <a:ext cx="228600" cy="160020"/>
        </a:xfrm>
        <a:prstGeom prst="rect">
          <a:avLst/>
        </a:prstGeom>
        <a:noFill/>
      </xdr:spPr>
    </xdr:pic>
    <xdr:clientData/>
  </xdr:twoCellAnchor>
  <xdr:twoCellAnchor editAs="oneCell">
    <xdr:from>
      <xdr:col>2</xdr:col>
      <xdr:colOff>1057275</xdr:colOff>
      <xdr:row>560</xdr:row>
      <xdr:rowOff>28575</xdr:rowOff>
    </xdr:from>
    <xdr:to>
      <xdr:col>2</xdr:col>
      <xdr:colOff>1209675</xdr:colOff>
      <xdr:row>560</xdr:row>
      <xdr:rowOff>203200</xdr:rowOff>
    </xdr:to>
    <xdr:pic>
      <xdr:nvPicPr>
        <xdr:cNvPr id="35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336546825"/>
          <a:ext cx="152400" cy="174625"/>
        </a:xfrm>
        <a:prstGeom prst="rect">
          <a:avLst/>
        </a:prstGeom>
        <a:noFill/>
        <a:ln w="1">
          <a:noFill/>
          <a:miter lim="800000"/>
          <a:headEnd/>
          <a:tailEnd type="none" w="med" len="med"/>
        </a:ln>
        <a:effectLst/>
      </xdr:spPr>
    </xdr:pic>
    <xdr:clientData/>
  </xdr:twoCellAnchor>
  <xdr:twoCellAnchor editAs="oneCell">
    <xdr:from>
      <xdr:col>2</xdr:col>
      <xdr:colOff>57150</xdr:colOff>
      <xdr:row>559</xdr:row>
      <xdr:rowOff>47625</xdr:rowOff>
    </xdr:from>
    <xdr:to>
      <xdr:col>2</xdr:col>
      <xdr:colOff>285750</xdr:colOff>
      <xdr:row>559</xdr:row>
      <xdr:rowOff>207645</xdr:rowOff>
    </xdr:to>
    <xdr:pic>
      <xdr:nvPicPr>
        <xdr:cNvPr id="35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335299050"/>
          <a:ext cx="228600" cy="160020"/>
        </a:xfrm>
        <a:prstGeom prst="rect">
          <a:avLst/>
        </a:prstGeom>
        <a:noFill/>
      </xdr:spPr>
    </xdr:pic>
    <xdr:clientData/>
  </xdr:twoCellAnchor>
  <xdr:twoCellAnchor editAs="oneCell">
    <xdr:from>
      <xdr:col>2</xdr:col>
      <xdr:colOff>1066800</xdr:colOff>
      <xdr:row>559</xdr:row>
      <xdr:rowOff>66675</xdr:rowOff>
    </xdr:from>
    <xdr:to>
      <xdr:col>2</xdr:col>
      <xdr:colOff>1219200</xdr:colOff>
      <xdr:row>559</xdr:row>
      <xdr:rowOff>241300</xdr:rowOff>
    </xdr:to>
    <xdr:pic>
      <xdr:nvPicPr>
        <xdr:cNvPr id="35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335318100"/>
          <a:ext cx="152400" cy="174625"/>
        </a:xfrm>
        <a:prstGeom prst="rect">
          <a:avLst/>
        </a:prstGeom>
        <a:noFill/>
        <a:ln w="1">
          <a:noFill/>
          <a:miter lim="800000"/>
          <a:headEnd/>
          <a:tailEnd type="none" w="med" len="med"/>
        </a:ln>
        <a:effectLst/>
      </xdr:spPr>
    </xdr:pic>
    <xdr:clientData/>
  </xdr:twoCellAnchor>
  <xdr:twoCellAnchor editAs="oneCell">
    <xdr:from>
      <xdr:col>2</xdr:col>
      <xdr:colOff>57150</xdr:colOff>
      <xdr:row>558</xdr:row>
      <xdr:rowOff>57150</xdr:rowOff>
    </xdr:from>
    <xdr:to>
      <xdr:col>2</xdr:col>
      <xdr:colOff>285750</xdr:colOff>
      <xdr:row>558</xdr:row>
      <xdr:rowOff>217170</xdr:rowOff>
    </xdr:to>
    <xdr:pic>
      <xdr:nvPicPr>
        <xdr:cNvPr id="35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333917925"/>
          <a:ext cx="228600" cy="160020"/>
        </a:xfrm>
        <a:prstGeom prst="rect">
          <a:avLst/>
        </a:prstGeom>
        <a:noFill/>
      </xdr:spPr>
    </xdr:pic>
    <xdr:clientData/>
  </xdr:twoCellAnchor>
  <xdr:twoCellAnchor editAs="oneCell">
    <xdr:from>
      <xdr:col>2</xdr:col>
      <xdr:colOff>1076325</xdr:colOff>
      <xdr:row>558</xdr:row>
      <xdr:rowOff>47625</xdr:rowOff>
    </xdr:from>
    <xdr:to>
      <xdr:col>2</xdr:col>
      <xdr:colOff>1228725</xdr:colOff>
      <xdr:row>558</xdr:row>
      <xdr:rowOff>222250</xdr:rowOff>
    </xdr:to>
    <xdr:pic>
      <xdr:nvPicPr>
        <xdr:cNvPr id="35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333908400"/>
          <a:ext cx="152400" cy="174625"/>
        </a:xfrm>
        <a:prstGeom prst="rect">
          <a:avLst/>
        </a:prstGeom>
        <a:noFill/>
        <a:ln w="1">
          <a:noFill/>
          <a:miter lim="800000"/>
          <a:headEnd/>
          <a:tailEnd type="none" w="med" len="med"/>
        </a:ln>
        <a:effectLst/>
      </xdr:spPr>
    </xdr:pic>
    <xdr:clientData/>
  </xdr:twoCellAnchor>
  <xdr:twoCellAnchor editAs="oneCell">
    <xdr:from>
      <xdr:col>2</xdr:col>
      <xdr:colOff>57150</xdr:colOff>
      <xdr:row>571</xdr:row>
      <xdr:rowOff>38100</xdr:rowOff>
    </xdr:from>
    <xdr:to>
      <xdr:col>2</xdr:col>
      <xdr:colOff>285750</xdr:colOff>
      <xdr:row>571</xdr:row>
      <xdr:rowOff>198120</xdr:rowOff>
    </xdr:to>
    <xdr:pic>
      <xdr:nvPicPr>
        <xdr:cNvPr id="35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353872800"/>
          <a:ext cx="228600" cy="160020"/>
        </a:xfrm>
        <a:prstGeom prst="rect">
          <a:avLst/>
        </a:prstGeom>
        <a:noFill/>
      </xdr:spPr>
    </xdr:pic>
    <xdr:clientData/>
  </xdr:twoCellAnchor>
  <xdr:twoCellAnchor editAs="oneCell">
    <xdr:from>
      <xdr:col>2</xdr:col>
      <xdr:colOff>1038225</xdr:colOff>
      <xdr:row>571</xdr:row>
      <xdr:rowOff>9525</xdr:rowOff>
    </xdr:from>
    <xdr:to>
      <xdr:col>2</xdr:col>
      <xdr:colOff>1190625</xdr:colOff>
      <xdr:row>571</xdr:row>
      <xdr:rowOff>184150</xdr:rowOff>
    </xdr:to>
    <xdr:pic>
      <xdr:nvPicPr>
        <xdr:cNvPr id="35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90800" y="353844225"/>
          <a:ext cx="152400" cy="174625"/>
        </a:xfrm>
        <a:prstGeom prst="rect">
          <a:avLst/>
        </a:prstGeom>
        <a:noFill/>
        <a:ln w="1">
          <a:noFill/>
          <a:miter lim="800000"/>
          <a:headEnd/>
          <a:tailEnd type="none" w="med" len="med"/>
        </a:ln>
        <a:effectLst/>
      </xdr:spPr>
    </xdr:pic>
    <xdr:clientData/>
  </xdr:twoCellAnchor>
  <xdr:twoCellAnchor editAs="oneCell">
    <xdr:from>
      <xdr:col>2</xdr:col>
      <xdr:colOff>38100</xdr:colOff>
      <xdr:row>557</xdr:row>
      <xdr:rowOff>28575</xdr:rowOff>
    </xdr:from>
    <xdr:to>
      <xdr:col>2</xdr:col>
      <xdr:colOff>266700</xdr:colOff>
      <xdr:row>557</xdr:row>
      <xdr:rowOff>188595</xdr:rowOff>
    </xdr:to>
    <xdr:pic>
      <xdr:nvPicPr>
        <xdr:cNvPr id="35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332670150"/>
          <a:ext cx="228600" cy="160020"/>
        </a:xfrm>
        <a:prstGeom prst="rect">
          <a:avLst/>
        </a:prstGeom>
        <a:noFill/>
      </xdr:spPr>
    </xdr:pic>
    <xdr:clientData/>
  </xdr:twoCellAnchor>
  <xdr:twoCellAnchor editAs="oneCell">
    <xdr:from>
      <xdr:col>2</xdr:col>
      <xdr:colOff>38100</xdr:colOff>
      <xdr:row>556</xdr:row>
      <xdr:rowOff>28575</xdr:rowOff>
    </xdr:from>
    <xdr:to>
      <xdr:col>2</xdr:col>
      <xdr:colOff>266700</xdr:colOff>
      <xdr:row>556</xdr:row>
      <xdr:rowOff>188595</xdr:rowOff>
    </xdr:to>
    <xdr:pic>
      <xdr:nvPicPr>
        <xdr:cNvPr id="36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331460475"/>
          <a:ext cx="228600" cy="160020"/>
        </a:xfrm>
        <a:prstGeom prst="rect">
          <a:avLst/>
        </a:prstGeom>
        <a:noFill/>
      </xdr:spPr>
    </xdr:pic>
    <xdr:clientData/>
  </xdr:twoCellAnchor>
  <xdr:twoCellAnchor editAs="oneCell">
    <xdr:from>
      <xdr:col>2</xdr:col>
      <xdr:colOff>1095375</xdr:colOff>
      <xdr:row>557</xdr:row>
      <xdr:rowOff>19050</xdr:rowOff>
    </xdr:from>
    <xdr:to>
      <xdr:col>2</xdr:col>
      <xdr:colOff>1247775</xdr:colOff>
      <xdr:row>557</xdr:row>
      <xdr:rowOff>193675</xdr:rowOff>
    </xdr:to>
    <xdr:pic>
      <xdr:nvPicPr>
        <xdr:cNvPr id="36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332660625"/>
          <a:ext cx="152400" cy="174625"/>
        </a:xfrm>
        <a:prstGeom prst="rect">
          <a:avLst/>
        </a:prstGeom>
        <a:noFill/>
        <a:ln w="1">
          <a:noFill/>
          <a:miter lim="800000"/>
          <a:headEnd/>
          <a:tailEnd type="none" w="med" len="med"/>
        </a:ln>
        <a:effectLst/>
      </xdr:spPr>
    </xdr:pic>
    <xdr:clientData/>
  </xdr:twoCellAnchor>
  <xdr:twoCellAnchor editAs="oneCell">
    <xdr:from>
      <xdr:col>2</xdr:col>
      <xdr:colOff>1047750</xdr:colOff>
      <xdr:row>556</xdr:row>
      <xdr:rowOff>38100</xdr:rowOff>
    </xdr:from>
    <xdr:to>
      <xdr:col>2</xdr:col>
      <xdr:colOff>1200150</xdr:colOff>
      <xdr:row>556</xdr:row>
      <xdr:rowOff>212725</xdr:rowOff>
    </xdr:to>
    <xdr:pic>
      <xdr:nvPicPr>
        <xdr:cNvPr id="36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331470000"/>
          <a:ext cx="152400" cy="174625"/>
        </a:xfrm>
        <a:prstGeom prst="rect">
          <a:avLst/>
        </a:prstGeom>
        <a:noFill/>
        <a:ln w="1">
          <a:noFill/>
          <a:miter lim="800000"/>
          <a:headEnd/>
          <a:tailEnd type="none" w="med" len="med"/>
        </a:ln>
        <a:effectLst/>
      </xdr:spPr>
    </xdr:pic>
    <xdr:clientData/>
  </xdr:twoCellAnchor>
  <xdr:twoCellAnchor editAs="oneCell">
    <xdr:from>
      <xdr:col>2</xdr:col>
      <xdr:colOff>57150</xdr:colOff>
      <xdr:row>555</xdr:row>
      <xdr:rowOff>38100</xdr:rowOff>
    </xdr:from>
    <xdr:to>
      <xdr:col>2</xdr:col>
      <xdr:colOff>285750</xdr:colOff>
      <xdr:row>555</xdr:row>
      <xdr:rowOff>198120</xdr:rowOff>
    </xdr:to>
    <xdr:pic>
      <xdr:nvPicPr>
        <xdr:cNvPr id="36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330260325"/>
          <a:ext cx="228600" cy="160020"/>
        </a:xfrm>
        <a:prstGeom prst="rect">
          <a:avLst/>
        </a:prstGeom>
        <a:noFill/>
      </xdr:spPr>
    </xdr:pic>
    <xdr:clientData/>
  </xdr:twoCellAnchor>
  <xdr:twoCellAnchor editAs="oneCell">
    <xdr:from>
      <xdr:col>2</xdr:col>
      <xdr:colOff>1076176</xdr:colOff>
      <xdr:row>555</xdr:row>
      <xdr:rowOff>9524</xdr:rowOff>
    </xdr:from>
    <xdr:to>
      <xdr:col>2</xdr:col>
      <xdr:colOff>1209675</xdr:colOff>
      <xdr:row>555</xdr:row>
      <xdr:rowOff>228599</xdr:rowOff>
    </xdr:to>
    <xdr:pic>
      <xdr:nvPicPr>
        <xdr:cNvPr id="36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751" y="330231749"/>
          <a:ext cx="133499" cy="219075"/>
        </a:xfrm>
        <a:prstGeom prst="rect">
          <a:avLst/>
        </a:prstGeom>
        <a:noFill/>
        <a:ln w="1">
          <a:noFill/>
          <a:miter lim="800000"/>
          <a:headEnd/>
          <a:tailEnd type="none" w="med" len="med"/>
        </a:ln>
        <a:effectLst/>
      </xdr:spPr>
    </xdr:pic>
    <xdr:clientData/>
  </xdr:twoCellAnchor>
  <xdr:twoCellAnchor editAs="oneCell">
    <xdr:from>
      <xdr:col>2</xdr:col>
      <xdr:colOff>114300</xdr:colOff>
      <xdr:row>554</xdr:row>
      <xdr:rowOff>28575</xdr:rowOff>
    </xdr:from>
    <xdr:to>
      <xdr:col>2</xdr:col>
      <xdr:colOff>342900</xdr:colOff>
      <xdr:row>554</xdr:row>
      <xdr:rowOff>188595</xdr:rowOff>
    </xdr:to>
    <xdr:pic>
      <xdr:nvPicPr>
        <xdr:cNvPr id="36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66875" y="329041125"/>
          <a:ext cx="228600" cy="160020"/>
        </a:xfrm>
        <a:prstGeom prst="rect">
          <a:avLst/>
        </a:prstGeom>
        <a:noFill/>
      </xdr:spPr>
    </xdr:pic>
    <xdr:clientData/>
  </xdr:twoCellAnchor>
  <xdr:twoCellAnchor editAs="oneCell">
    <xdr:from>
      <xdr:col>2</xdr:col>
      <xdr:colOff>1047750</xdr:colOff>
      <xdr:row>554</xdr:row>
      <xdr:rowOff>57150</xdr:rowOff>
    </xdr:from>
    <xdr:to>
      <xdr:col>2</xdr:col>
      <xdr:colOff>1200150</xdr:colOff>
      <xdr:row>554</xdr:row>
      <xdr:rowOff>231775</xdr:rowOff>
    </xdr:to>
    <xdr:pic>
      <xdr:nvPicPr>
        <xdr:cNvPr id="36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329069700"/>
          <a:ext cx="152400" cy="174625"/>
        </a:xfrm>
        <a:prstGeom prst="rect">
          <a:avLst/>
        </a:prstGeom>
        <a:noFill/>
        <a:ln w="1">
          <a:noFill/>
          <a:miter lim="800000"/>
          <a:headEnd/>
          <a:tailEnd type="none" w="med" len="med"/>
        </a:ln>
        <a:effectLst/>
      </xdr:spPr>
    </xdr:pic>
    <xdr:clientData/>
  </xdr:twoCellAnchor>
  <xdr:twoCellAnchor editAs="oneCell">
    <xdr:from>
      <xdr:col>2</xdr:col>
      <xdr:colOff>28575</xdr:colOff>
      <xdr:row>553</xdr:row>
      <xdr:rowOff>57150</xdr:rowOff>
    </xdr:from>
    <xdr:to>
      <xdr:col>2</xdr:col>
      <xdr:colOff>257175</xdr:colOff>
      <xdr:row>553</xdr:row>
      <xdr:rowOff>217170</xdr:rowOff>
    </xdr:to>
    <xdr:pic>
      <xdr:nvPicPr>
        <xdr:cNvPr id="36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327660000"/>
          <a:ext cx="228600" cy="160020"/>
        </a:xfrm>
        <a:prstGeom prst="rect">
          <a:avLst/>
        </a:prstGeom>
        <a:noFill/>
      </xdr:spPr>
    </xdr:pic>
    <xdr:clientData/>
  </xdr:twoCellAnchor>
  <xdr:twoCellAnchor editAs="oneCell">
    <xdr:from>
      <xdr:col>2</xdr:col>
      <xdr:colOff>1085850</xdr:colOff>
      <xdr:row>553</xdr:row>
      <xdr:rowOff>47625</xdr:rowOff>
    </xdr:from>
    <xdr:to>
      <xdr:col>2</xdr:col>
      <xdr:colOff>1238250</xdr:colOff>
      <xdr:row>553</xdr:row>
      <xdr:rowOff>222250</xdr:rowOff>
    </xdr:to>
    <xdr:pic>
      <xdr:nvPicPr>
        <xdr:cNvPr id="36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327650475"/>
          <a:ext cx="152400" cy="174625"/>
        </a:xfrm>
        <a:prstGeom prst="rect">
          <a:avLst/>
        </a:prstGeom>
        <a:noFill/>
        <a:ln w="1">
          <a:noFill/>
          <a:miter lim="800000"/>
          <a:headEnd/>
          <a:tailEnd type="none" w="med" len="med"/>
        </a:ln>
        <a:effectLst/>
      </xdr:spPr>
    </xdr:pic>
    <xdr:clientData/>
  </xdr:twoCellAnchor>
  <xdr:twoCellAnchor editAs="oneCell">
    <xdr:from>
      <xdr:col>2</xdr:col>
      <xdr:colOff>19050</xdr:colOff>
      <xdr:row>552</xdr:row>
      <xdr:rowOff>38100</xdr:rowOff>
    </xdr:from>
    <xdr:to>
      <xdr:col>2</xdr:col>
      <xdr:colOff>247650</xdr:colOff>
      <xdr:row>552</xdr:row>
      <xdr:rowOff>198120</xdr:rowOff>
    </xdr:to>
    <xdr:pic>
      <xdr:nvPicPr>
        <xdr:cNvPr id="36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326736075"/>
          <a:ext cx="228600" cy="160020"/>
        </a:xfrm>
        <a:prstGeom prst="rect">
          <a:avLst/>
        </a:prstGeom>
        <a:noFill/>
      </xdr:spPr>
    </xdr:pic>
    <xdr:clientData/>
  </xdr:twoCellAnchor>
  <xdr:twoCellAnchor editAs="oneCell">
    <xdr:from>
      <xdr:col>2</xdr:col>
      <xdr:colOff>57150</xdr:colOff>
      <xdr:row>550</xdr:row>
      <xdr:rowOff>47625</xdr:rowOff>
    </xdr:from>
    <xdr:to>
      <xdr:col>2</xdr:col>
      <xdr:colOff>285750</xdr:colOff>
      <xdr:row>550</xdr:row>
      <xdr:rowOff>207645</xdr:rowOff>
    </xdr:to>
    <xdr:pic>
      <xdr:nvPicPr>
        <xdr:cNvPr id="37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324116700"/>
          <a:ext cx="228600" cy="160020"/>
        </a:xfrm>
        <a:prstGeom prst="rect">
          <a:avLst/>
        </a:prstGeom>
        <a:noFill/>
      </xdr:spPr>
    </xdr:pic>
    <xdr:clientData/>
  </xdr:twoCellAnchor>
  <xdr:twoCellAnchor editAs="oneCell">
    <xdr:from>
      <xdr:col>2</xdr:col>
      <xdr:colOff>1038225</xdr:colOff>
      <xdr:row>552</xdr:row>
      <xdr:rowOff>57150</xdr:rowOff>
    </xdr:from>
    <xdr:to>
      <xdr:col>2</xdr:col>
      <xdr:colOff>1190625</xdr:colOff>
      <xdr:row>552</xdr:row>
      <xdr:rowOff>231775</xdr:rowOff>
    </xdr:to>
    <xdr:pic>
      <xdr:nvPicPr>
        <xdr:cNvPr id="37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90800" y="326755125"/>
          <a:ext cx="152400" cy="174625"/>
        </a:xfrm>
        <a:prstGeom prst="rect">
          <a:avLst/>
        </a:prstGeom>
        <a:noFill/>
        <a:ln w="1">
          <a:noFill/>
          <a:miter lim="800000"/>
          <a:headEnd/>
          <a:tailEnd type="none" w="med" len="med"/>
        </a:ln>
        <a:effectLst/>
      </xdr:spPr>
    </xdr:pic>
    <xdr:clientData/>
  </xdr:twoCellAnchor>
  <xdr:twoCellAnchor editAs="oneCell">
    <xdr:from>
      <xdr:col>2</xdr:col>
      <xdr:colOff>1085850</xdr:colOff>
      <xdr:row>550</xdr:row>
      <xdr:rowOff>19050</xdr:rowOff>
    </xdr:from>
    <xdr:to>
      <xdr:col>2</xdr:col>
      <xdr:colOff>1238250</xdr:colOff>
      <xdr:row>550</xdr:row>
      <xdr:rowOff>193675</xdr:rowOff>
    </xdr:to>
    <xdr:pic>
      <xdr:nvPicPr>
        <xdr:cNvPr id="37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324088125"/>
          <a:ext cx="152400" cy="174625"/>
        </a:xfrm>
        <a:prstGeom prst="rect">
          <a:avLst/>
        </a:prstGeom>
        <a:noFill/>
        <a:ln w="1">
          <a:noFill/>
          <a:miter lim="800000"/>
          <a:headEnd/>
          <a:tailEnd type="none" w="med" len="med"/>
        </a:ln>
        <a:effectLst/>
      </xdr:spPr>
    </xdr:pic>
    <xdr:clientData/>
  </xdr:twoCellAnchor>
  <xdr:twoCellAnchor editAs="oneCell">
    <xdr:from>
      <xdr:col>2</xdr:col>
      <xdr:colOff>57150</xdr:colOff>
      <xdr:row>549</xdr:row>
      <xdr:rowOff>47625</xdr:rowOff>
    </xdr:from>
    <xdr:to>
      <xdr:col>2</xdr:col>
      <xdr:colOff>285750</xdr:colOff>
      <xdr:row>549</xdr:row>
      <xdr:rowOff>207645</xdr:rowOff>
    </xdr:to>
    <xdr:pic>
      <xdr:nvPicPr>
        <xdr:cNvPr id="37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322545075"/>
          <a:ext cx="228600" cy="160020"/>
        </a:xfrm>
        <a:prstGeom prst="rect">
          <a:avLst/>
        </a:prstGeom>
        <a:noFill/>
      </xdr:spPr>
    </xdr:pic>
    <xdr:clientData/>
  </xdr:twoCellAnchor>
  <xdr:twoCellAnchor editAs="oneCell">
    <xdr:from>
      <xdr:col>2</xdr:col>
      <xdr:colOff>76200</xdr:colOff>
      <xdr:row>548</xdr:row>
      <xdr:rowOff>114300</xdr:rowOff>
    </xdr:from>
    <xdr:to>
      <xdr:col>2</xdr:col>
      <xdr:colOff>304800</xdr:colOff>
      <xdr:row>548</xdr:row>
      <xdr:rowOff>274320</xdr:rowOff>
    </xdr:to>
    <xdr:pic>
      <xdr:nvPicPr>
        <xdr:cNvPr id="37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8775" y="321459225"/>
          <a:ext cx="228600" cy="160020"/>
        </a:xfrm>
        <a:prstGeom prst="rect">
          <a:avLst/>
        </a:prstGeom>
        <a:noFill/>
      </xdr:spPr>
    </xdr:pic>
    <xdr:clientData/>
  </xdr:twoCellAnchor>
  <xdr:twoCellAnchor editAs="oneCell">
    <xdr:from>
      <xdr:col>2</xdr:col>
      <xdr:colOff>1066800</xdr:colOff>
      <xdr:row>549</xdr:row>
      <xdr:rowOff>28575</xdr:rowOff>
    </xdr:from>
    <xdr:to>
      <xdr:col>2</xdr:col>
      <xdr:colOff>1219200</xdr:colOff>
      <xdr:row>549</xdr:row>
      <xdr:rowOff>203200</xdr:rowOff>
    </xdr:to>
    <xdr:pic>
      <xdr:nvPicPr>
        <xdr:cNvPr id="37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322526025"/>
          <a:ext cx="152400" cy="174625"/>
        </a:xfrm>
        <a:prstGeom prst="rect">
          <a:avLst/>
        </a:prstGeom>
        <a:noFill/>
        <a:ln w="1">
          <a:noFill/>
          <a:miter lim="800000"/>
          <a:headEnd/>
          <a:tailEnd type="none" w="med" len="med"/>
        </a:ln>
        <a:effectLst/>
      </xdr:spPr>
    </xdr:pic>
    <xdr:clientData/>
  </xdr:twoCellAnchor>
  <xdr:twoCellAnchor editAs="oneCell">
    <xdr:from>
      <xdr:col>2</xdr:col>
      <xdr:colOff>1066800</xdr:colOff>
      <xdr:row>548</xdr:row>
      <xdr:rowOff>28575</xdr:rowOff>
    </xdr:from>
    <xdr:to>
      <xdr:col>2</xdr:col>
      <xdr:colOff>1219200</xdr:colOff>
      <xdr:row>548</xdr:row>
      <xdr:rowOff>203200</xdr:rowOff>
    </xdr:to>
    <xdr:pic>
      <xdr:nvPicPr>
        <xdr:cNvPr id="37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321373500"/>
          <a:ext cx="152400" cy="174625"/>
        </a:xfrm>
        <a:prstGeom prst="rect">
          <a:avLst/>
        </a:prstGeom>
        <a:noFill/>
        <a:ln w="1">
          <a:noFill/>
          <a:miter lim="800000"/>
          <a:headEnd/>
          <a:tailEnd type="none" w="med" len="med"/>
        </a:ln>
        <a:effectLst/>
      </xdr:spPr>
    </xdr:pic>
    <xdr:clientData/>
  </xdr:twoCellAnchor>
  <xdr:twoCellAnchor editAs="oneCell">
    <xdr:from>
      <xdr:col>2</xdr:col>
      <xdr:colOff>57150</xdr:colOff>
      <xdr:row>546</xdr:row>
      <xdr:rowOff>28575</xdr:rowOff>
    </xdr:from>
    <xdr:to>
      <xdr:col>2</xdr:col>
      <xdr:colOff>285750</xdr:colOff>
      <xdr:row>546</xdr:row>
      <xdr:rowOff>188595</xdr:rowOff>
    </xdr:to>
    <xdr:pic>
      <xdr:nvPicPr>
        <xdr:cNvPr id="37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319068450"/>
          <a:ext cx="228600" cy="160020"/>
        </a:xfrm>
        <a:prstGeom prst="rect">
          <a:avLst/>
        </a:prstGeom>
        <a:noFill/>
      </xdr:spPr>
    </xdr:pic>
    <xdr:clientData/>
  </xdr:twoCellAnchor>
  <xdr:twoCellAnchor editAs="oneCell">
    <xdr:from>
      <xdr:col>2</xdr:col>
      <xdr:colOff>1123950</xdr:colOff>
      <xdr:row>547</xdr:row>
      <xdr:rowOff>95250</xdr:rowOff>
    </xdr:from>
    <xdr:to>
      <xdr:col>2</xdr:col>
      <xdr:colOff>1276350</xdr:colOff>
      <xdr:row>547</xdr:row>
      <xdr:rowOff>298450</xdr:rowOff>
    </xdr:to>
    <xdr:pic>
      <xdr:nvPicPr>
        <xdr:cNvPr id="37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76525" y="320287650"/>
          <a:ext cx="152400" cy="203200"/>
        </a:xfrm>
        <a:prstGeom prst="rect">
          <a:avLst/>
        </a:prstGeom>
        <a:noFill/>
        <a:ln w="1">
          <a:noFill/>
          <a:miter lim="800000"/>
          <a:headEnd/>
          <a:tailEnd type="none" w="med" len="med"/>
        </a:ln>
        <a:effectLst/>
      </xdr:spPr>
    </xdr:pic>
    <xdr:clientData/>
  </xdr:twoCellAnchor>
  <xdr:twoCellAnchor editAs="oneCell">
    <xdr:from>
      <xdr:col>2</xdr:col>
      <xdr:colOff>19050</xdr:colOff>
      <xdr:row>547</xdr:row>
      <xdr:rowOff>38100</xdr:rowOff>
    </xdr:from>
    <xdr:to>
      <xdr:col>2</xdr:col>
      <xdr:colOff>247650</xdr:colOff>
      <xdr:row>547</xdr:row>
      <xdr:rowOff>198120</xdr:rowOff>
    </xdr:to>
    <xdr:pic>
      <xdr:nvPicPr>
        <xdr:cNvPr id="37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320230500"/>
          <a:ext cx="228600" cy="160020"/>
        </a:xfrm>
        <a:prstGeom prst="rect">
          <a:avLst/>
        </a:prstGeom>
        <a:noFill/>
      </xdr:spPr>
    </xdr:pic>
    <xdr:clientData/>
  </xdr:twoCellAnchor>
  <xdr:twoCellAnchor editAs="oneCell">
    <xdr:from>
      <xdr:col>2</xdr:col>
      <xdr:colOff>1066800</xdr:colOff>
      <xdr:row>546</xdr:row>
      <xdr:rowOff>19050</xdr:rowOff>
    </xdr:from>
    <xdr:to>
      <xdr:col>2</xdr:col>
      <xdr:colOff>1219200</xdr:colOff>
      <xdr:row>546</xdr:row>
      <xdr:rowOff>222250</xdr:rowOff>
    </xdr:to>
    <xdr:pic>
      <xdr:nvPicPr>
        <xdr:cNvPr id="38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319058925"/>
          <a:ext cx="152400" cy="203200"/>
        </a:xfrm>
        <a:prstGeom prst="rect">
          <a:avLst/>
        </a:prstGeom>
        <a:noFill/>
        <a:ln w="1">
          <a:noFill/>
          <a:miter lim="800000"/>
          <a:headEnd/>
          <a:tailEnd type="none" w="med" len="med"/>
        </a:ln>
        <a:effectLst/>
      </xdr:spPr>
    </xdr:pic>
    <xdr:clientData/>
  </xdr:twoCellAnchor>
  <xdr:twoCellAnchor editAs="oneCell">
    <xdr:from>
      <xdr:col>2</xdr:col>
      <xdr:colOff>47625</xdr:colOff>
      <xdr:row>545</xdr:row>
      <xdr:rowOff>47625</xdr:rowOff>
    </xdr:from>
    <xdr:to>
      <xdr:col>2</xdr:col>
      <xdr:colOff>276225</xdr:colOff>
      <xdr:row>545</xdr:row>
      <xdr:rowOff>207645</xdr:rowOff>
    </xdr:to>
    <xdr:pic>
      <xdr:nvPicPr>
        <xdr:cNvPr id="38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317934975"/>
          <a:ext cx="228600" cy="160020"/>
        </a:xfrm>
        <a:prstGeom prst="rect">
          <a:avLst/>
        </a:prstGeom>
        <a:noFill/>
      </xdr:spPr>
    </xdr:pic>
    <xdr:clientData/>
  </xdr:twoCellAnchor>
  <xdr:twoCellAnchor editAs="oneCell">
    <xdr:from>
      <xdr:col>2</xdr:col>
      <xdr:colOff>1143000</xdr:colOff>
      <xdr:row>545</xdr:row>
      <xdr:rowOff>66675</xdr:rowOff>
    </xdr:from>
    <xdr:to>
      <xdr:col>2</xdr:col>
      <xdr:colOff>1285875</xdr:colOff>
      <xdr:row>545</xdr:row>
      <xdr:rowOff>269875</xdr:rowOff>
    </xdr:to>
    <xdr:pic>
      <xdr:nvPicPr>
        <xdr:cNvPr id="38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95575" y="317954025"/>
          <a:ext cx="142875" cy="203200"/>
        </a:xfrm>
        <a:prstGeom prst="rect">
          <a:avLst/>
        </a:prstGeom>
        <a:noFill/>
        <a:ln w="1">
          <a:noFill/>
          <a:miter lim="800000"/>
          <a:headEnd/>
          <a:tailEnd type="none" w="med" len="med"/>
        </a:ln>
        <a:effectLst/>
      </xdr:spPr>
    </xdr:pic>
    <xdr:clientData/>
  </xdr:twoCellAnchor>
  <xdr:twoCellAnchor editAs="oneCell">
    <xdr:from>
      <xdr:col>2</xdr:col>
      <xdr:colOff>66675</xdr:colOff>
      <xdr:row>539</xdr:row>
      <xdr:rowOff>76200</xdr:rowOff>
    </xdr:from>
    <xdr:to>
      <xdr:col>2</xdr:col>
      <xdr:colOff>295275</xdr:colOff>
      <xdr:row>539</xdr:row>
      <xdr:rowOff>236220</xdr:rowOff>
    </xdr:to>
    <xdr:pic>
      <xdr:nvPicPr>
        <xdr:cNvPr id="38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19250" y="309591075"/>
          <a:ext cx="228600" cy="160020"/>
        </a:xfrm>
        <a:prstGeom prst="rect">
          <a:avLst/>
        </a:prstGeom>
        <a:noFill/>
      </xdr:spPr>
    </xdr:pic>
    <xdr:clientData/>
  </xdr:twoCellAnchor>
  <xdr:twoCellAnchor editAs="oneCell">
    <xdr:from>
      <xdr:col>2</xdr:col>
      <xdr:colOff>1104900</xdr:colOff>
      <xdr:row>539</xdr:row>
      <xdr:rowOff>28575</xdr:rowOff>
    </xdr:from>
    <xdr:to>
      <xdr:col>2</xdr:col>
      <xdr:colOff>1257300</xdr:colOff>
      <xdr:row>539</xdr:row>
      <xdr:rowOff>231775</xdr:rowOff>
    </xdr:to>
    <xdr:pic>
      <xdr:nvPicPr>
        <xdr:cNvPr id="38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309543450"/>
          <a:ext cx="152400" cy="203200"/>
        </a:xfrm>
        <a:prstGeom prst="rect">
          <a:avLst/>
        </a:prstGeom>
        <a:noFill/>
        <a:ln w="1">
          <a:noFill/>
          <a:miter lim="800000"/>
          <a:headEnd/>
          <a:tailEnd type="none" w="med" len="med"/>
        </a:ln>
        <a:effectLst/>
      </xdr:spPr>
    </xdr:pic>
    <xdr:clientData/>
  </xdr:twoCellAnchor>
  <xdr:twoCellAnchor editAs="oneCell">
    <xdr:from>
      <xdr:col>2</xdr:col>
      <xdr:colOff>1038225</xdr:colOff>
      <xdr:row>117</xdr:row>
      <xdr:rowOff>66675</xdr:rowOff>
    </xdr:from>
    <xdr:to>
      <xdr:col>2</xdr:col>
      <xdr:colOff>1228725</xdr:colOff>
      <xdr:row>117</xdr:row>
      <xdr:rowOff>217170</xdr:rowOff>
    </xdr:to>
    <xdr:pic>
      <xdr:nvPicPr>
        <xdr:cNvPr id="38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90800" y="81400650"/>
          <a:ext cx="190500" cy="150495"/>
        </a:xfrm>
        <a:prstGeom prst="rect">
          <a:avLst/>
        </a:prstGeom>
        <a:noFill/>
      </xdr:spPr>
    </xdr:pic>
    <xdr:clientData/>
  </xdr:twoCellAnchor>
  <xdr:twoCellAnchor editAs="oneCell">
    <xdr:from>
      <xdr:col>2</xdr:col>
      <xdr:colOff>57150</xdr:colOff>
      <xdr:row>117</xdr:row>
      <xdr:rowOff>38100</xdr:rowOff>
    </xdr:from>
    <xdr:to>
      <xdr:col>2</xdr:col>
      <xdr:colOff>215900</xdr:colOff>
      <xdr:row>117</xdr:row>
      <xdr:rowOff>228600</xdr:rowOff>
    </xdr:to>
    <xdr:pic>
      <xdr:nvPicPr>
        <xdr:cNvPr id="387" name="Picture 386" descr="http://www.blogcdn.com/media/2012/09/ltenetworks.jpg"/>
        <xdr:cNvPicPr/>
      </xdr:nvPicPr>
      <xdr:blipFill>
        <a:blip xmlns:r="http://schemas.openxmlformats.org/officeDocument/2006/relationships" r:embed="rId8" cstate="print"/>
        <a:srcRect l="23556" r="27111"/>
        <a:stretch>
          <a:fillRect/>
        </a:stretch>
      </xdr:blipFill>
      <xdr:spPr bwMode="auto">
        <a:xfrm>
          <a:off x="1609725" y="81372075"/>
          <a:ext cx="158750" cy="190500"/>
        </a:xfrm>
        <a:prstGeom prst="rect">
          <a:avLst/>
        </a:prstGeom>
        <a:noFill/>
        <a:ln w="9525">
          <a:noFill/>
          <a:miter lim="800000"/>
          <a:headEnd/>
          <a:tailEnd/>
        </a:ln>
      </xdr:spPr>
    </xdr:pic>
    <xdr:clientData/>
  </xdr:twoCellAnchor>
  <xdr:twoCellAnchor editAs="oneCell">
    <xdr:from>
      <xdr:col>2</xdr:col>
      <xdr:colOff>1057275</xdr:colOff>
      <xdr:row>116</xdr:row>
      <xdr:rowOff>57150</xdr:rowOff>
    </xdr:from>
    <xdr:to>
      <xdr:col>2</xdr:col>
      <xdr:colOff>1247775</xdr:colOff>
      <xdr:row>116</xdr:row>
      <xdr:rowOff>207645</xdr:rowOff>
    </xdr:to>
    <xdr:pic>
      <xdr:nvPicPr>
        <xdr:cNvPr id="38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609850" y="80229075"/>
          <a:ext cx="190500" cy="150495"/>
        </a:xfrm>
        <a:prstGeom prst="rect">
          <a:avLst/>
        </a:prstGeom>
        <a:noFill/>
      </xdr:spPr>
    </xdr:pic>
    <xdr:clientData/>
  </xdr:twoCellAnchor>
  <xdr:twoCellAnchor editAs="oneCell">
    <xdr:from>
      <xdr:col>2</xdr:col>
      <xdr:colOff>57150</xdr:colOff>
      <xdr:row>116</xdr:row>
      <xdr:rowOff>38100</xdr:rowOff>
    </xdr:from>
    <xdr:to>
      <xdr:col>2</xdr:col>
      <xdr:colOff>215900</xdr:colOff>
      <xdr:row>116</xdr:row>
      <xdr:rowOff>228600</xdr:rowOff>
    </xdr:to>
    <xdr:pic>
      <xdr:nvPicPr>
        <xdr:cNvPr id="389" name="Picture 388" descr="http://www.blogcdn.com/media/2012/09/ltenetworks.jpg"/>
        <xdr:cNvPicPr/>
      </xdr:nvPicPr>
      <xdr:blipFill>
        <a:blip xmlns:r="http://schemas.openxmlformats.org/officeDocument/2006/relationships" r:embed="rId8" cstate="print"/>
        <a:srcRect l="23556" r="27111"/>
        <a:stretch>
          <a:fillRect/>
        </a:stretch>
      </xdr:blipFill>
      <xdr:spPr bwMode="auto">
        <a:xfrm>
          <a:off x="1609725" y="80210025"/>
          <a:ext cx="158750" cy="190500"/>
        </a:xfrm>
        <a:prstGeom prst="rect">
          <a:avLst/>
        </a:prstGeom>
        <a:noFill/>
        <a:ln w="9525">
          <a:noFill/>
          <a:miter lim="800000"/>
          <a:headEnd/>
          <a:tailEnd/>
        </a:ln>
      </xdr:spPr>
    </xdr:pic>
    <xdr:clientData/>
  </xdr:twoCellAnchor>
  <xdr:twoCellAnchor editAs="oneCell">
    <xdr:from>
      <xdr:col>2</xdr:col>
      <xdr:colOff>66675</xdr:colOff>
      <xdr:row>536</xdr:row>
      <xdr:rowOff>38100</xdr:rowOff>
    </xdr:from>
    <xdr:to>
      <xdr:col>2</xdr:col>
      <xdr:colOff>257175</xdr:colOff>
      <xdr:row>536</xdr:row>
      <xdr:rowOff>198120</xdr:rowOff>
    </xdr:to>
    <xdr:pic>
      <xdr:nvPicPr>
        <xdr:cNvPr id="39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19250" y="305647725"/>
          <a:ext cx="190500" cy="160020"/>
        </a:xfrm>
        <a:prstGeom prst="rect">
          <a:avLst/>
        </a:prstGeom>
        <a:noFill/>
      </xdr:spPr>
    </xdr:pic>
    <xdr:clientData/>
  </xdr:twoCellAnchor>
  <xdr:twoCellAnchor editAs="oneCell">
    <xdr:from>
      <xdr:col>2</xdr:col>
      <xdr:colOff>1066800</xdr:colOff>
      <xdr:row>536</xdr:row>
      <xdr:rowOff>19050</xdr:rowOff>
    </xdr:from>
    <xdr:to>
      <xdr:col>2</xdr:col>
      <xdr:colOff>1219200</xdr:colOff>
      <xdr:row>536</xdr:row>
      <xdr:rowOff>193675</xdr:rowOff>
    </xdr:to>
    <xdr:pic>
      <xdr:nvPicPr>
        <xdr:cNvPr id="39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305628675"/>
          <a:ext cx="152400" cy="174625"/>
        </a:xfrm>
        <a:prstGeom prst="rect">
          <a:avLst/>
        </a:prstGeom>
        <a:noFill/>
        <a:ln w="1">
          <a:noFill/>
          <a:miter lim="800000"/>
          <a:headEnd/>
          <a:tailEnd type="none" w="med" len="med"/>
        </a:ln>
        <a:effectLst/>
      </xdr:spPr>
    </xdr:pic>
    <xdr:clientData/>
  </xdr:twoCellAnchor>
  <xdr:twoCellAnchor editAs="oneCell">
    <xdr:from>
      <xdr:col>2</xdr:col>
      <xdr:colOff>47625</xdr:colOff>
      <xdr:row>535</xdr:row>
      <xdr:rowOff>38100</xdr:rowOff>
    </xdr:from>
    <xdr:to>
      <xdr:col>2</xdr:col>
      <xdr:colOff>238125</xdr:colOff>
      <xdr:row>535</xdr:row>
      <xdr:rowOff>200842</xdr:rowOff>
    </xdr:to>
    <xdr:pic>
      <xdr:nvPicPr>
        <xdr:cNvPr id="39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304419000"/>
          <a:ext cx="190500" cy="162742"/>
        </a:xfrm>
        <a:prstGeom prst="rect">
          <a:avLst/>
        </a:prstGeom>
        <a:noFill/>
      </xdr:spPr>
    </xdr:pic>
    <xdr:clientData/>
  </xdr:twoCellAnchor>
  <xdr:twoCellAnchor editAs="oneCell">
    <xdr:from>
      <xdr:col>2</xdr:col>
      <xdr:colOff>1085850</xdr:colOff>
      <xdr:row>535</xdr:row>
      <xdr:rowOff>19050</xdr:rowOff>
    </xdr:from>
    <xdr:to>
      <xdr:col>2</xdr:col>
      <xdr:colOff>1238250</xdr:colOff>
      <xdr:row>535</xdr:row>
      <xdr:rowOff>193675</xdr:rowOff>
    </xdr:to>
    <xdr:pic>
      <xdr:nvPicPr>
        <xdr:cNvPr id="39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304399950"/>
          <a:ext cx="152400" cy="174625"/>
        </a:xfrm>
        <a:prstGeom prst="rect">
          <a:avLst/>
        </a:prstGeom>
        <a:noFill/>
        <a:ln w="1">
          <a:noFill/>
          <a:miter lim="800000"/>
          <a:headEnd/>
          <a:tailEnd type="none" w="med" len="med"/>
        </a:ln>
        <a:effectLst/>
      </xdr:spPr>
    </xdr:pic>
    <xdr:clientData/>
  </xdr:twoCellAnchor>
  <xdr:twoCellAnchor editAs="oneCell">
    <xdr:from>
      <xdr:col>2</xdr:col>
      <xdr:colOff>47625</xdr:colOff>
      <xdr:row>534</xdr:row>
      <xdr:rowOff>38100</xdr:rowOff>
    </xdr:from>
    <xdr:to>
      <xdr:col>2</xdr:col>
      <xdr:colOff>238125</xdr:colOff>
      <xdr:row>534</xdr:row>
      <xdr:rowOff>200842</xdr:rowOff>
    </xdr:to>
    <xdr:pic>
      <xdr:nvPicPr>
        <xdr:cNvPr id="39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303190275"/>
          <a:ext cx="190500" cy="162742"/>
        </a:xfrm>
        <a:prstGeom prst="rect">
          <a:avLst/>
        </a:prstGeom>
        <a:noFill/>
      </xdr:spPr>
    </xdr:pic>
    <xdr:clientData/>
  </xdr:twoCellAnchor>
  <xdr:twoCellAnchor editAs="oneCell">
    <xdr:from>
      <xdr:col>2</xdr:col>
      <xdr:colOff>1038225</xdr:colOff>
      <xdr:row>534</xdr:row>
      <xdr:rowOff>57150</xdr:rowOff>
    </xdr:from>
    <xdr:to>
      <xdr:col>2</xdr:col>
      <xdr:colOff>1190625</xdr:colOff>
      <xdr:row>534</xdr:row>
      <xdr:rowOff>231775</xdr:rowOff>
    </xdr:to>
    <xdr:pic>
      <xdr:nvPicPr>
        <xdr:cNvPr id="39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90800" y="303209325"/>
          <a:ext cx="152400" cy="174625"/>
        </a:xfrm>
        <a:prstGeom prst="rect">
          <a:avLst/>
        </a:prstGeom>
        <a:noFill/>
        <a:ln w="1">
          <a:noFill/>
          <a:miter lim="800000"/>
          <a:headEnd/>
          <a:tailEnd type="none" w="med" len="med"/>
        </a:ln>
        <a:effectLst/>
      </xdr:spPr>
    </xdr:pic>
    <xdr:clientData/>
  </xdr:twoCellAnchor>
  <xdr:twoCellAnchor editAs="oneCell">
    <xdr:from>
      <xdr:col>2</xdr:col>
      <xdr:colOff>95250</xdr:colOff>
      <xdr:row>533</xdr:row>
      <xdr:rowOff>66675</xdr:rowOff>
    </xdr:from>
    <xdr:to>
      <xdr:col>2</xdr:col>
      <xdr:colOff>323850</xdr:colOff>
      <xdr:row>533</xdr:row>
      <xdr:rowOff>226695</xdr:rowOff>
    </xdr:to>
    <xdr:pic>
      <xdr:nvPicPr>
        <xdr:cNvPr id="39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47825" y="302094900"/>
          <a:ext cx="228600" cy="160020"/>
        </a:xfrm>
        <a:prstGeom prst="rect">
          <a:avLst/>
        </a:prstGeom>
        <a:noFill/>
      </xdr:spPr>
    </xdr:pic>
    <xdr:clientData/>
  </xdr:twoCellAnchor>
  <xdr:twoCellAnchor editAs="oneCell">
    <xdr:from>
      <xdr:col>2</xdr:col>
      <xdr:colOff>114300</xdr:colOff>
      <xdr:row>532</xdr:row>
      <xdr:rowOff>76200</xdr:rowOff>
    </xdr:from>
    <xdr:to>
      <xdr:col>2</xdr:col>
      <xdr:colOff>342900</xdr:colOff>
      <xdr:row>532</xdr:row>
      <xdr:rowOff>236220</xdr:rowOff>
    </xdr:to>
    <xdr:pic>
      <xdr:nvPicPr>
        <xdr:cNvPr id="39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66875" y="300951900"/>
          <a:ext cx="228600" cy="160020"/>
        </a:xfrm>
        <a:prstGeom prst="rect">
          <a:avLst/>
        </a:prstGeom>
        <a:noFill/>
      </xdr:spPr>
    </xdr:pic>
    <xdr:clientData/>
  </xdr:twoCellAnchor>
  <xdr:twoCellAnchor editAs="oneCell">
    <xdr:from>
      <xdr:col>2</xdr:col>
      <xdr:colOff>1019175</xdr:colOff>
      <xdr:row>533</xdr:row>
      <xdr:rowOff>76200</xdr:rowOff>
    </xdr:from>
    <xdr:to>
      <xdr:col>2</xdr:col>
      <xdr:colOff>1171575</xdr:colOff>
      <xdr:row>533</xdr:row>
      <xdr:rowOff>250825</xdr:rowOff>
    </xdr:to>
    <xdr:pic>
      <xdr:nvPicPr>
        <xdr:cNvPr id="39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71750" y="302104425"/>
          <a:ext cx="152400" cy="174625"/>
        </a:xfrm>
        <a:prstGeom prst="rect">
          <a:avLst/>
        </a:prstGeom>
        <a:noFill/>
        <a:ln w="1">
          <a:noFill/>
          <a:miter lim="800000"/>
          <a:headEnd/>
          <a:tailEnd type="none" w="med" len="med"/>
        </a:ln>
        <a:effectLst/>
      </xdr:spPr>
    </xdr:pic>
    <xdr:clientData/>
  </xdr:twoCellAnchor>
  <xdr:twoCellAnchor editAs="oneCell">
    <xdr:from>
      <xdr:col>2</xdr:col>
      <xdr:colOff>1066800</xdr:colOff>
      <xdr:row>532</xdr:row>
      <xdr:rowOff>38100</xdr:rowOff>
    </xdr:from>
    <xdr:to>
      <xdr:col>2</xdr:col>
      <xdr:colOff>1219200</xdr:colOff>
      <xdr:row>532</xdr:row>
      <xdr:rowOff>212725</xdr:rowOff>
    </xdr:to>
    <xdr:pic>
      <xdr:nvPicPr>
        <xdr:cNvPr id="39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300913800"/>
          <a:ext cx="152400" cy="174625"/>
        </a:xfrm>
        <a:prstGeom prst="rect">
          <a:avLst/>
        </a:prstGeom>
        <a:noFill/>
        <a:ln w="1">
          <a:noFill/>
          <a:miter lim="800000"/>
          <a:headEnd/>
          <a:tailEnd type="none" w="med" len="med"/>
        </a:ln>
        <a:effectLst/>
      </xdr:spPr>
    </xdr:pic>
    <xdr:clientData/>
  </xdr:twoCellAnchor>
  <xdr:twoCellAnchor editAs="oneCell">
    <xdr:from>
      <xdr:col>2</xdr:col>
      <xdr:colOff>84666</xdr:colOff>
      <xdr:row>531</xdr:row>
      <xdr:rowOff>74084</xdr:rowOff>
    </xdr:from>
    <xdr:to>
      <xdr:col>2</xdr:col>
      <xdr:colOff>313266</xdr:colOff>
      <xdr:row>531</xdr:row>
      <xdr:rowOff>234104</xdr:rowOff>
    </xdr:to>
    <xdr:pic>
      <xdr:nvPicPr>
        <xdr:cNvPr id="40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37241" y="299797259"/>
          <a:ext cx="228600" cy="160020"/>
        </a:xfrm>
        <a:prstGeom prst="rect">
          <a:avLst/>
        </a:prstGeom>
        <a:noFill/>
      </xdr:spPr>
    </xdr:pic>
    <xdr:clientData/>
  </xdr:twoCellAnchor>
  <xdr:twoCellAnchor editAs="oneCell">
    <xdr:from>
      <xdr:col>2</xdr:col>
      <xdr:colOff>1057275</xdr:colOff>
      <xdr:row>531</xdr:row>
      <xdr:rowOff>66675</xdr:rowOff>
    </xdr:from>
    <xdr:to>
      <xdr:col>2</xdr:col>
      <xdr:colOff>1209675</xdr:colOff>
      <xdr:row>531</xdr:row>
      <xdr:rowOff>241300</xdr:rowOff>
    </xdr:to>
    <xdr:pic>
      <xdr:nvPicPr>
        <xdr:cNvPr id="40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299789850"/>
          <a:ext cx="152400" cy="174625"/>
        </a:xfrm>
        <a:prstGeom prst="rect">
          <a:avLst/>
        </a:prstGeom>
        <a:noFill/>
        <a:ln w="1">
          <a:noFill/>
          <a:miter lim="800000"/>
          <a:headEnd/>
          <a:tailEnd type="none" w="med" len="med"/>
        </a:ln>
        <a:effectLst/>
      </xdr:spPr>
    </xdr:pic>
    <xdr:clientData/>
  </xdr:twoCellAnchor>
  <xdr:twoCellAnchor editAs="oneCell">
    <xdr:from>
      <xdr:col>2</xdr:col>
      <xdr:colOff>74084</xdr:colOff>
      <xdr:row>530</xdr:row>
      <xdr:rowOff>42333</xdr:rowOff>
    </xdr:from>
    <xdr:to>
      <xdr:col>2</xdr:col>
      <xdr:colOff>302684</xdr:colOff>
      <xdr:row>530</xdr:row>
      <xdr:rowOff>202353</xdr:rowOff>
    </xdr:to>
    <xdr:pic>
      <xdr:nvPicPr>
        <xdr:cNvPr id="40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6659" y="298612983"/>
          <a:ext cx="228600" cy="160020"/>
        </a:xfrm>
        <a:prstGeom prst="rect">
          <a:avLst/>
        </a:prstGeom>
        <a:noFill/>
      </xdr:spPr>
    </xdr:pic>
    <xdr:clientData/>
  </xdr:twoCellAnchor>
  <xdr:twoCellAnchor editAs="oneCell">
    <xdr:from>
      <xdr:col>2</xdr:col>
      <xdr:colOff>1066800</xdr:colOff>
      <xdr:row>530</xdr:row>
      <xdr:rowOff>57150</xdr:rowOff>
    </xdr:from>
    <xdr:to>
      <xdr:col>2</xdr:col>
      <xdr:colOff>1219200</xdr:colOff>
      <xdr:row>530</xdr:row>
      <xdr:rowOff>231775</xdr:rowOff>
    </xdr:to>
    <xdr:pic>
      <xdr:nvPicPr>
        <xdr:cNvPr id="40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298627800"/>
          <a:ext cx="152400" cy="174625"/>
        </a:xfrm>
        <a:prstGeom prst="rect">
          <a:avLst/>
        </a:prstGeom>
        <a:noFill/>
        <a:ln w="1">
          <a:noFill/>
          <a:miter lim="800000"/>
          <a:headEnd/>
          <a:tailEnd type="none" w="med" len="med"/>
        </a:ln>
        <a:effectLst/>
      </xdr:spPr>
    </xdr:pic>
    <xdr:clientData/>
  </xdr:twoCellAnchor>
  <xdr:twoCellAnchor editAs="oneCell">
    <xdr:from>
      <xdr:col>2</xdr:col>
      <xdr:colOff>57150</xdr:colOff>
      <xdr:row>529</xdr:row>
      <xdr:rowOff>38100</xdr:rowOff>
    </xdr:from>
    <xdr:to>
      <xdr:col>2</xdr:col>
      <xdr:colOff>285750</xdr:colOff>
      <xdr:row>529</xdr:row>
      <xdr:rowOff>198120</xdr:rowOff>
    </xdr:to>
    <xdr:pic>
      <xdr:nvPicPr>
        <xdr:cNvPr id="40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297208575"/>
          <a:ext cx="228600" cy="160020"/>
        </a:xfrm>
        <a:prstGeom prst="rect">
          <a:avLst/>
        </a:prstGeom>
        <a:noFill/>
      </xdr:spPr>
    </xdr:pic>
    <xdr:clientData/>
  </xdr:twoCellAnchor>
  <xdr:twoCellAnchor editAs="oneCell">
    <xdr:from>
      <xdr:col>2</xdr:col>
      <xdr:colOff>66675</xdr:colOff>
      <xdr:row>528</xdr:row>
      <xdr:rowOff>47625</xdr:rowOff>
    </xdr:from>
    <xdr:to>
      <xdr:col>2</xdr:col>
      <xdr:colOff>295275</xdr:colOff>
      <xdr:row>528</xdr:row>
      <xdr:rowOff>207645</xdr:rowOff>
    </xdr:to>
    <xdr:pic>
      <xdr:nvPicPr>
        <xdr:cNvPr id="40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19250" y="295751250"/>
          <a:ext cx="228600" cy="160020"/>
        </a:xfrm>
        <a:prstGeom prst="rect">
          <a:avLst/>
        </a:prstGeom>
        <a:noFill/>
      </xdr:spPr>
    </xdr:pic>
    <xdr:clientData/>
  </xdr:twoCellAnchor>
  <xdr:twoCellAnchor editAs="oneCell">
    <xdr:from>
      <xdr:col>2</xdr:col>
      <xdr:colOff>1066800</xdr:colOff>
      <xdr:row>528</xdr:row>
      <xdr:rowOff>104775</xdr:rowOff>
    </xdr:from>
    <xdr:to>
      <xdr:col>2</xdr:col>
      <xdr:colOff>1219200</xdr:colOff>
      <xdr:row>528</xdr:row>
      <xdr:rowOff>279400</xdr:rowOff>
    </xdr:to>
    <xdr:pic>
      <xdr:nvPicPr>
        <xdr:cNvPr id="40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295808400"/>
          <a:ext cx="152400" cy="174625"/>
        </a:xfrm>
        <a:prstGeom prst="rect">
          <a:avLst/>
        </a:prstGeom>
        <a:noFill/>
        <a:ln w="1">
          <a:noFill/>
          <a:miter lim="800000"/>
          <a:headEnd/>
          <a:tailEnd type="none" w="med" len="med"/>
        </a:ln>
        <a:effectLst/>
      </xdr:spPr>
    </xdr:pic>
    <xdr:clientData/>
  </xdr:twoCellAnchor>
  <xdr:twoCellAnchor editAs="oneCell">
    <xdr:from>
      <xdr:col>2</xdr:col>
      <xdr:colOff>1066800</xdr:colOff>
      <xdr:row>529</xdr:row>
      <xdr:rowOff>57150</xdr:rowOff>
    </xdr:from>
    <xdr:to>
      <xdr:col>2</xdr:col>
      <xdr:colOff>1219200</xdr:colOff>
      <xdr:row>529</xdr:row>
      <xdr:rowOff>231775</xdr:rowOff>
    </xdr:to>
    <xdr:pic>
      <xdr:nvPicPr>
        <xdr:cNvPr id="40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297227625"/>
          <a:ext cx="152400" cy="174625"/>
        </a:xfrm>
        <a:prstGeom prst="rect">
          <a:avLst/>
        </a:prstGeom>
        <a:noFill/>
        <a:ln w="1">
          <a:noFill/>
          <a:miter lim="800000"/>
          <a:headEnd/>
          <a:tailEnd type="none" w="med" len="med"/>
        </a:ln>
        <a:effectLst/>
      </xdr:spPr>
    </xdr:pic>
    <xdr:clientData/>
  </xdr:twoCellAnchor>
  <xdr:twoCellAnchor editAs="oneCell">
    <xdr:from>
      <xdr:col>2</xdr:col>
      <xdr:colOff>1095375</xdr:colOff>
      <xdr:row>527</xdr:row>
      <xdr:rowOff>28575</xdr:rowOff>
    </xdr:from>
    <xdr:to>
      <xdr:col>2</xdr:col>
      <xdr:colOff>1238250</xdr:colOff>
      <xdr:row>527</xdr:row>
      <xdr:rowOff>231775</xdr:rowOff>
    </xdr:to>
    <xdr:pic>
      <xdr:nvPicPr>
        <xdr:cNvPr id="40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294265350"/>
          <a:ext cx="142875" cy="203200"/>
        </a:xfrm>
        <a:prstGeom prst="rect">
          <a:avLst/>
        </a:prstGeom>
        <a:noFill/>
        <a:ln w="1">
          <a:noFill/>
          <a:miter lim="800000"/>
          <a:headEnd/>
          <a:tailEnd type="none" w="med" len="med"/>
        </a:ln>
        <a:effectLst/>
      </xdr:spPr>
    </xdr:pic>
    <xdr:clientData/>
  </xdr:twoCellAnchor>
  <xdr:twoCellAnchor editAs="oneCell">
    <xdr:from>
      <xdr:col>2</xdr:col>
      <xdr:colOff>76200</xdr:colOff>
      <xdr:row>527</xdr:row>
      <xdr:rowOff>28575</xdr:rowOff>
    </xdr:from>
    <xdr:to>
      <xdr:col>2</xdr:col>
      <xdr:colOff>304800</xdr:colOff>
      <xdr:row>527</xdr:row>
      <xdr:rowOff>188595</xdr:rowOff>
    </xdr:to>
    <xdr:pic>
      <xdr:nvPicPr>
        <xdr:cNvPr id="40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8775" y="294265350"/>
          <a:ext cx="228600" cy="160020"/>
        </a:xfrm>
        <a:prstGeom prst="rect">
          <a:avLst/>
        </a:prstGeom>
        <a:noFill/>
      </xdr:spPr>
    </xdr:pic>
    <xdr:clientData/>
  </xdr:twoCellAnchor>
  <xdr:twoCellAnchor editAs="oneCell">
    <xdr:from>
      <xdr:col>2</xdr:col>
      <xdr:colOff>1076325</xdr:colOff>
      <xdr:row>526</xdr:row>
      <xdr:rowOff>57150</xdr:rowOff>
    </xdr:from>
    <xdr:to>
      <xdr:col>2</xdr:col>
      <xdr:colOff>1219200</xdr:colOff>
      <xdr:row>526</xdr:row>
      <xdr:rowOff>260350</xdr:rowOff>
    </xdr:to>
    <xdr:pic>
      <xdr:nvPicPr>
        <xdr:cNvPr id="41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292827075"/>
          <a:ext cx="142875" cy="203200"/>
        </a:xfrm>
        <a:prstGeom prst="rect">
          <a:avLst/>
        </a:prstGeom>
        <a:noFill/>
        <a:ln w="1">
          <a:noFill/>
          <a:miter lim="800000"/>
          <a:headEnd/>
          <a:tailEnd type="none" w="med" len="med"/>
        </a:ln>
        <a:effectLst/>
      </xdr:spPr>
    </xdr:pic>
    <xdr:clientData/>
  </xdr:twoCellAnchor>
  <xdr:twoCellAnchor editAs="oneCell">
    <xdr:from>
      <xdr:col>2</xdr:col>
      <xdr:colOff>76200</xdr:colOff>
      <xdr:row>526</xdr:row>
      <xdr:rowOff>28575</xdr:rowOff>
    </xdr:from>
    <xdr:to>
      <xdr:col>2</xdr:col>
      <xdr:colOff>304800</xdr:colOff>
      <xdr:row>526</xdr:row>
      <xdr:rowOff>188595</xdr:rowOff>
    </xdr:to>
    <xdr:pic>
      <xdr:nvPicPr>
        <xdr:cNvPr id="41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8775" y="292798500"/>
          <a:ext cx="228600" cy="160020"/>
        </a:xfrm>
        <a:prstGeom prst="rect">
          <a:avLst/>
        </a:prstGeom>
        <a:noFill/>
      </xdr:spPr>
    </xdr:pic>
    <xdr:clientData/>
  </xdr:twoCellAnchor>
  <xdr:twoCellAnchor editAs="oneCell">
    <xdr:from>
      <xdr:col>2</xdr:col>
      <xdr:colOff>1076325</xdr:colOff>
      <xdr:row>525</xdr:row>
      <xdr:rowOff>28575</xdr:rowOff>
    </xdr:from>
    <xdr:to>
      <xdr:col>2</xdr:col>
      <xdr:colOff>1219200</xdr:colOff>
      <xdr:row>525</xdr:row>
      <xdr:rowOff>231775</xdr:rowOff>
    </xdr:to>
    <xdr:pic>
      <xdr:nvPicPr>
        <xdr:cNvPr id="41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291645975"/>
          <a:ext cx="142875" cy="203200"/>
        </a:xfrm>
        <a:prstGeom prst="rect">
          <a:avLst/>
        </a:prstGeom>
        <a:noFill/>
        <a:ln w="1">
          <a:noFill/>
          <a:miter lim="800000"/>
          <a:headEnd/>
          <a:tailEnd type="none" w="med" len="med"/>
        </a:ln>
        <a:effectLst/>
      </xdr:spPr>
    </xdr:pic>
    <xdr:clientData/>
  </xdr:twoCellAnchor>
  <xdr:twoCellAnchor editAs="oneCell">
    <xdr:from>
      <xdr:col>2</xdr:col>
      <xdr:colOff>47625</xdr:colOff>
      <xdr:row>525</xdr:row>
      <xdr:rowOff>47625</xdr:rowOff>
    </xdr:from>
    <xdr:to>
      <xdr:col>2</xdr:col>
      <xdr:colOff>276225</xdr:colOff>
      <xdr:row>525</xdr:row>
      <xdr:rowOff>207645</xdr:rowOff>
    </xdr:to>
    <xdr:pic>
      <xdr:nvPicPr>
        <xdr:cNvPr id="41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291665025"/>
          <a:ext cx="228600" cy="160020"/>
        </a:xfrm>
        <a:prstGeom prst="rect">
          <a:avLst/>
        </a:prstGeom>
        <a:noFill/>
      </xdr:spPr>
    </xdr:pic>
    <xdr:clientData/>
  </xdr:twoCellAnchor>
  <xdr:twoCellAnchor editAs="oneCell">
    <xdr:from>
      <xdr:col>2</xdr:col>
      <xdr:colOff>63500</xdr:colOff>
      <xdr:row>524</xdr:row>
      <xdr:rowOff>74084</xdr:rowOff>
    </xdr:from>
    <xdr:to>
      <xdr:col>2</xdr:col>
      <xdr:colOff>292100</xdr:colOff>
      <xdr:row>524</xdr:row>
      <xdr:rowOff>234104</xdr:rowOff>
    </xdr:to>
    <xdr:pic>
      <xdr:nvPicPr>
        <xdr:cNvPr id="41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16075" y="290529434"/>
          <a:ext cx="228600" cy="160020"/>
        </a:xfrm>
        <a:prstGeom prst="rect">
          <a:avLst/>
        </a:prstGeom>
        <a:noFill/>
      </xdr:spPr>
    </xdr:pic>
    <xdr:clientData/>
  </xdr:twoCellAnchor>
  <xdr:twoCellAnchor editAs="oneCell">
    <xdr:from>
      <xdr:col>2</xdr:col>
      <xdr:colOff>1057275</xdr:colOff>
      <xdr:row>524</xdr:row>
      <xdr:rowOff>38100</xdr:rowOff>
    </xdr:from>
    <xdr:to>
      <xdr:col>2</xdr:col>
      <xdr:colOff>1190625</xdr:colOff>
      <xdr:row>524</xdr:row>
      <xdr:rowOff>241300</xdr:rowOff>
    </xdr:to>
    <xdr:pic>
      <xdr:nvPicPr>
        <xdr:cNvPr id="41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290493450"/>
          <a:ext cx="133350" cy="203200"/>
        </a:xfrm>
        <a:prstGeom prst="rect">
          <a:avLst/>
        </a:prstGeom>
        <a:noFill/>
        <a:ln w="1">
          <a:noFill/>
          <a:miter lim="800000"/>
          <a:headEnd/>
          <a:tailEnd type="none" w="med" len="med"/>
        </a:ln>
        <a:effectLst/>
      </xdr:spPr>
    </xdr:pic>
    <xdr:clientData/>
  </xdr:twoCellAnchor>
  <xdr:twoCellAnchor editAs="oneCell">
    <xdr:from>
      <xdr:col>2</xdr:col>
      <xdr:colOff>63500</xdr:colOff>
      <xdr:row>523</xdr:row>
      <xdr:rowOff>74084</xdr:rowOff>
    </xdr:from>
    <xdr:to>
      <xdr:col>2</xdr:col>
      <xdr:colOff>292100</xdr:colOff>
      <xdr:row>523</xdr:row>
      <xdr:rowOff>234104</xdr:rowOff>
    </xdr:to>
    <xdr:pic>
      <xdr:nvPicPr>
        <xdr:cNvPr id="41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16075" y="289129259"/>
          <a:ext cx="228600" cy="160020"/>
        </a:xfrm>
        <a:prstGeom prst="rect">
          <a:avLst/>
        </a:prstGeom>
        <a:noFill/>
      </xdr:spPr>
    </xdr:pic>
    <xdr:clientData/>
  </xdr:twoCellAnchor>
  <xdr:twoCellAnchor editAs="oneCell">
    <xdr:from>
      <xdr:col>2</xdr:col>
      <xdr:colOff>1057275</xdr:colOff>
      <xdr:row>523</xdr:row>
      <xdr:rowOff>57150</xdr:rowOff>
    </xdr:from>
    <xdr:to>
      <xdr:col>2</xdr:col>
      <xdr:colOff>1190625</xdr:colOff>
      <xdr:row>523</xdr:row>
      <xdr:rowOff>260350</xdr:rowOff>
    </xdr:to>
    <xdr:pic>
      <xdr:nvPicPr>
        <xdr:cNvPr id="41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289112325"/>
          <a:ext cx="133350" cy="203200"/>
        </a:xfrm>
        <a:prstGeom prst="rect">
          <a:avLst/>
        </a:prstGeom>
        <a:noFill/>
        <a:ln w="1">
          <a:noFill/>
          <a:miter lim="800000"/>
          <a:headEnd/>
          <a:tailEnd type="none" w="med" len="med"/>
        </a:ln>
        <a:effectLst/>
      </xdr:spPr>
    </xdr:pic>
    <xdr:clientData/>
  </xdr:twoCellAnchor>
  <xdr:twoCellAnchor editAs="oneCell">
    <xdr:from>
      <xdr:col>2</xdr:col>
      <xdr:colOff>38100</xdr:colOff>
      <xdr:row>522</xdr:row>
      <xdr:rowOff>47625</xdr:rowOff>
    </xdr:from>
    <xdr:to>
      <xdr:col>2</xdr:col>
      <xdr:colOff>266700</xdr:colOff>
      <xdr:row>522</xdr:row>
      <xdr:rowOff>207645</xdr:rowOff>
    </xdr:to>
    <xdr:pic>
      <xdr:nvPicPr>
        <xdr:cNvPr id="41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287864550"/>
          <a:ext cx="228600" cy="160020"/>
        </a:xfrm>
        <a:prstGeom prst="rect">
          <a:avLst/>
        </a:prstGeom>
        <a:noFill/>
      </xdr:spPr>
    </xdr:pic>
    <xdr:clientData/>
  </xdr:twoCellAnchor>
  <xdr:twoCellAnchor editAs="oneCell">
    <xdr:from>
      <xdr:col>2</xdr:col>
      <xdr:colOff>38100</xdr:colOff>
      <xdr:row>521</xdr:row>
      <xdr:rowOff>47625</xdr:rowOff>
    </xdr:from>
    <xdr:to>
      <xdr:col>2</xdr:col>
      <xdr:colOff>266700</xdr:colOff>
      <xdr:row>521</xdr:row>
      <xdr:rowOff>207645</xdr:rowOff>
    </xdr:to>
    <xdr:pic>
      <xdr:nvPicPr>
        <xdr:cNvPr id="41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286464375"/>
          <a:ext cx="228600" cy="160020"/>
        </a:xfrm>
        <a:prstGeom prst="rect">
          <a:avLst/>
        </a:prstGeom>
        <a:noFill/>
      </xdr:spPr>
    </xdr:pic>
    <xdr:clientData/>
  </xdr:twoCellAnchor>
  <xdr:twoCellAnchor editAs="oneCell">
    <xdr:from>
      <xdr:col>2</xdr:col>
      <xdr:colOff>47625</xdr:colOff>
      <xdr:row>520</xdr:row>
      <xdr:rowOff>57150</xdr:rowOff>
    </xdr:from>
    <xdr:to>
      <xdr:col>2</xdr:col>
      <xdr:colOff>276225</xdr:colOff>
      <xdr:row>520</xdr:row>
      <xdr:rowOff>217170</xdr:rowOff>
    </xdr:to>
    <xdr:pic>
      <xdr:nvPicPr>
        <xdr:cNvPr id="42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285073725"/>
          <a:ext cx="228600" cy="160020"/>
        </a:xfrm>
        <a:prstGeom prst="rect">
          <a:avLst/>
        </a:prstGeom>
        <a:noFill/>
      </xdr:spPr>
    </xdr:pic>
    <xdr:clientData/>
  </xdr:twoCellAnchor>
  <xdr:twoCellAnchor editAs="oneCell">
    <xdr:from>
      <xdr:col>2</xdr:col>
      <xdr:colOff>1095375</xdr:colOff>
      <xdr:row>522</xdr:row>
      <xdr:rowOff>57150</xdr:rowOff>
    </xdr:from>
    <xdr:to>
      <xdr:col>2</xdr:col>
      <xdr:colOff>1228725</xdr:colOff>
      <xdr:row>522</xdr:row>
      <xdr:rowOff>260350</xdr:rowOff>
    </xdr:to>
    <xdr:pic>
      <xdr:nvPicPr>
        <xdr:cNvPr id="42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287874075"/>
          <a:ext cx="133350" cy="203200"/>
        </a:xfrm>
        <a:prstGeom prst="rect">
          <a:avLst/>
        </a:prstGeom>
        <a:noFill/>
        <a:ln w="1">
          <a:noFill/>
          <a:miter lim="800000"/>
          <a:headEnd/>
          <a:tailEnd type="none" w="med" len="med"/>
        </a:ln>
        <a:effectLst/>
      </xdr:spPr>
    </xdr:pic>
    <xdr:clientData/>
  </xdr:twoCellAnchor>
  <xdr:twoCellAnchor editAs="oneCell">
    <xdr:from>
      <xdr:col>2</xdr:col>
      <xdr:colOff>1114425</xdr:colOff>
      <xdr:row>521</xdr:row>
      <xdr:rowOff>57150</xdr:rowOff>
    </xdr:from>
    <xdr:to>
      <xdr:col>2</xdr:col>
      <xdr:colOff>1247775</xdr:colOff>
      <xdr:row>521</xdr:row>
      <xdr:rowOff>260350</xdr:rowOff>
    </xdr:to>
    <xdr:pic>
      <xdr:nvPicPr>
        <xdr:cNvPr id="42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67000" y="286473900"/>
          <a:ext cx="133350" cy="203200"/>
        </a:xfrm>
        <a:prstGeom prst="rect">
          <a:avLst/>
        </a:prstGeom>
        <a:noFill/>
        <a:ln w="1">
          <a:noFill/>
          <a:miter lim="800000"/>
          <a:headEnd/>
          <a:tailEnd type="none" w="med" len="med"/>
        </a:ln>
        <a:effectLst/>
      </xdr:spPr>
    </xdr:pic>
    <xdr:clientData/>
  </xdr:twoCellAnchor>
  <xdr:twoCellAnchor editAs="oneCell">
    <xdr:from>
      <xdr:col>2</xdr:col>
      <xdr:colOff>1095375</xdr:colOff>
      <xdr:row>520</xdr:row>
      <xdr:rowOff>57150</xdr:rowOff>
    </xdr:from>
    <xdr:to>
      <xdr:col>2</xdr:col>
      <xdr:colOff>1228725</xdr:colOff>
      <xdr:row>520</xdr:row>
      <xdr:rowOff>260350</xdr:rowOff>
    </xdr:to>
    <xdr:pic>
      <xdr:nvPicPr>
        <xdr:cNvPr id="42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285073725"/>
          <a:ext cx="133350" cy="203200"/>
        </a:xfrm>
        <a:prstGeom prst="rect">
          <a:avLst/>
        </a:prstGeom>
        <a:noFill/>
        <a:ln w="1">
          <a:noFill/>
          <a:miter lim="800000"/>
          <a:headEnd/>
          <a:tailEnd type="none" w="med" len="med"/>
        </a:ln>
        <a:effectLst/>
      </xdr:spPr>
    </xdr:pic>
    <xdr:clientData/>
  </xdr:twoCellAnchor>
  <xdr:twoCellAnchor editAs="oneCell">
    <xdr:from>
      <xdr:col>2</xdr:col>
      <xdr:colOff>57150</xdr:colOff>
      <xdr:row>519</xdr:row>
      <xdr:rowOff>9525</xdr:rowOff>
    </xdr:from>
    <xdr:to>
      <xdr:col>2</xdr:col>
      <xdr:colOff>285750</xdr:colOff>
      <xdr:row>519</xdr:row>
      <xdr:rowOff>169545</xdr:rowOff>
    </xdr:to>
    <xdr:pic>
      <xdr:nvPicPr>
        <xdr:cNvPr id="42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283873575"/>
          <a:ext cx="228600" cy="160020"/>
        </a:xfrm>
        <a:prstGeom prst="rect">
          <a:avLst/>
        </a:prstGeom>
        <a:noFill/>
      </xdr:spPr>
    </xdr:pic>
    <xdr:clientData/>
  </xdr:twoCellAnchor>
  <xdr:twoCellAnchor editAs="oneCell">
    <xdr:from>
      <xdr:col>2</xdr:col>
      <xdr:colOff>1104900</xdr:colOff>
      <xdr:row>519</xdr:row>
      <xdr:rowOff>28575</xdr:rowOff>
    </xdr:from>
    <xdr:to>
      <xdr:col>2</xdr:col>
      <xdr:colOff>1238250</xdr:colOff>
      <xdr:row>519</xdr:row>
      <xdr:rowOff>231775</xdr:rowOff>
    </xdr:to>
    <xdr:pic>
      <xdr:nvPicPr>
        <xdr:cNvPr id="42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283892625"/>
          <a:ext cx="133350" cy="203200"/>
        </a:xfrm>
        <a:prstGeom prst="rect">
          <a:avLst/>
        </a:prstGeom>
        <a:noFill/>
        <a:ln w="1">
          <a:noFill/>
          <a:miter lim="800000"/>
          <a:headEnd/>
          <a:tailEnd type="none" w="med" len="med"/>
        </a:ln>
        <a:effectLst/>
      </xdr:spPr>
    </xdr:pic>
    <xdr:clientData/>
  </xdr:twoCellAnchor>
  <xdr:twoCellAnchor editAs="oneCell">
    <xdr:from>
      <xdr:col>2</xdr:col>
      <xdr:colOff>57150</xdr:colOff>
      <xdr:row>518</xdr:row>
      <xdr:rowOff>47625</xdr:rowOff>
    </xdr:from>
    <xdr:to>
      <xdr:col>2</xdr:col>
      <xdr:colOff>285750</xdr:colOff>
      <xdr:row>518</xdr:row>
      <xdr:rowOff>207645</xdr:rowOff>
    </xdr:to>
    <xdr:pic>
      <xdr:nvPicPr>
        <xdr:cNvPr id="42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282530550"/>
          <a:ext cx="228600" cy="160020"/>
        </a:xfrm>
        <a:prstGeom prst="rect">
          <a:avLst/>
        </a:prstGeom>
        <a:noFill/>
      </xdr:spPr>
    </xdr:pic>
    <xdr:clientData/>
  </xdr:twoCellAnchor>
  <xdr:twoCellAnchor editAs="oneCell">
    <xdr:from>
      <xdr:col>2</xdr:col>
      <xdr:colOff>66675</xdr:colOff>
      <xdr:row>517</xdr:row>
      <xdr:rowOff>28575</xdr:rowOff>
    </xdr:from>
    <xdr:to>
      <xdr:col>2</xdr:col>
      <xdr:colOff>295275</xdr:colOff>
      <xdr:row>517</xdr:row>
      <xdr:rowOff>188595</xdr:rowOff>
    </xdr:to>
    <xdr:pic>
      <xdr:nvPicPr>
        <xdr:cNvPr id="42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19250" y="281187525"/>
          <a:ext cx="228600" cy="160020"/>
        </a:xfrm>
        <a:prstGeom prst="rect">
          <a:avLst/>
        </a:prstGeom>
        <a:noFill/>
      </xdr:spPr>
    </xdr:pic>
    <xdr:clientData/>
  </xdr:twoCellAnchor>
  <xdr:twoCellAnchor editAs="oneCell">
    <xdr:from>
      <xdr:col>2</xdr:col>
      <xdr:colOff>57150</xdr:colOff>
      <xdr:row>516</xdr:row>
      <xdr:rowOff>9525</xdr:rowOff>
    </xdr:from>
    <xdr:to>
      <xdr:col>2</xdr:col>
      <xdr:colOff>285750</xdr:colOff>
      <xdr:row>516</xdr:row>
      <xdr:rowOff>169545</xdr:rowOff>
    </xdr:to>
    <xdr:pic>
      <xdr:nvPicPr>
        <xdr:cNvPr id="42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279768300"/>
          <a:ext cx="228600" cy="160020"/>
        </a:xfrm>
        <a:prstGeom prst="rect">
          <a:avLst/>
        </a:prstGeom>
        <a:noFill/>
      </xdr:spPr>
    </xdr:pic>
    <xdr:clientData/>
  </xdr:twoCellAnchor>
  <xdr:twoCellAnchor editAs="oneCell">
    <xdr:from>
      <xdr:col>2</xdr:col>
      <xdr:colOff>1123950</xdr:colOff>
      <xdr:row>516</xdr:row>
      <xdr:rowOff>28575</xdr:rowOff>
    </xdr:from>
    <xdr:to>
      <xdr:col>2</xdr:col>
      <xdr:colOff>1257300</xdr:colOff>
      <xdr:row>516</xdr:row>
      <xdr:rowOff>231775</xdr:rowOff>
    </xdr:to>
    <xdr:pic>
      <xdr:nvPicPr>
        <xdr:cNvPr id="42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76525" y="279787350"/>
          <a:ext cx="133350" cy="203200"/>
        </a:xfrm>
        <a:prstGeom prst="rect">
          <a:avLst/>
        </a:prstGeom>
        <a:noFill/>
        <a:ln w="1">
          <a:noFill/>
          <a:miter lim="800000"/>
          <a:headEnd/>
          <a:tailEnd type="none" w="med" len="med"/>
        </a:ln>
        <a:effectLst/>
      </xdr:spPr>
    </xdr:pic>
    <xdr:clientData/>
  </xdr:twoCellAnchor>
  <xdr:twoCellAnchor editAs="oneCell">
    <xdr:from>
      <xdr:col>2</xdr:col>
      <xdr:colOff>1114425</xdr:colOff>
      <xdr:row>517</xdr:row>
      <xdr:rowOff>57150</xdr:rowOff>
    </xdr:from>
    <xdr:to>
      <xdr:col>2</xdr:col>
      <xdr:colOff>1247775</xdr:colOff>
      <xdr:row>517</xdr:row>
      <xdr:rowOff>260350</xdr:rowOff>
    </xdr:to>
    <xdr:pic>
      <xdr:nvPicPr>
        <xdr:cNvPr id="43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67000" y="281216100"/>
          <a:ext cx="133350" cy="203200"/>
        </a:xfrm>
        <a:prstGeom prst="rect">
          <a:avLst/>
        </a:prstGeom>
        <a:noFill/>
        <a:ln w="1">
          <a:noFill/>
          <a:miter lim="800000"/>
          <a:headEnd/>
          <a:tailEnd type="none" w="med" len="med"/>
        </a:ln>
        <a:effectLst/>
      </xdr:spPr>
    </xdr:pic>
    <xdr:clientData/>
  </xdr:twoCellAnchor>
  <xdr:twoCellAnchor editAs="oneCell">
    <xdr:from>
      <xdr:col>2</xdr:col>
      <xdr:colOff>1114425</xdr:colOff>
      <xdr:row>518</xdr:row>
      <xdr:rowOff>38100</xdr:rowOff>
    </xdr:from>
    <xdr:to>
      <xdr:col>2</xdr:col>
      <xdr:colOff>1247775</xdr:colOff>
      <xdr:row>518</xdr:row>
      <xdr:rowOff>241300</xdr:rowOff>
    </xdr:to>
    <xdr:pic>
      <xdr:nvPicPr>
        <xdr:cNvPr id="43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67000" y="282521025"/>
          <a:ext cx="133350" cy="203200"/>
        </a:xfrm>
        <a:prstGeom prst="rect">
          <a:avLst/>
        </a:prstGeom>
        <a:noFill/>
        <a:ln w="1">
          <a:noFill/>
          <a:miter lim="800000"/>
          <a:headEnd/>
          <a:tailEnd type="none" w="med" len="med"/>
        </a:ln>
        <a:effectLst/>
      </xdr:spPr>
    </xdr:pic>
    <xdr:clientData/>
  </xdr:twoCellAnchor>
  <xdr:twoCellAnchor editAs="oneCell">
    <xdr:from>
      <xdr:col>2</xdr:col>
      <xdr:colOff>57150</xdr:colOff>
      <xdr:row>515</xdr:row>
      <xdr:rowOff>38100</xdr:rowOff>
    </xdr:from>
    <xdr:to>
      <xdr:col>2</xdr:col>
      <xdr:colOff>285750</xdr:colOff>
      <xdr:row>515</xdr:row>
      <xdr:rowOff>198120</xdr:rowOff>
    </xdr:to>
    <xdr:pic>
      <xdr:nvPicPr>
        <xdr:cNvPr id="43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278520525"/>
          <a:ext cx="228600" cy="160020"/>
        </a:xfrm>
        <a:prstGeom prst="rect">
          <a:avLst/>
        </a:prstGeom>
        <a:noFill/>
      </xdr:spPr>
    </xdr:pic>
    <xdr:clientData/>
  </xdr:twoCellAnchor>
  <xdr:twoCellAnchor editAs="oneCell">
    <xdr:from>
      <xdr:col>2</xdr:col>
      <xdr:colOff>1057275</xdr:colOff>
      <xdr:row>515</xdr:row>
      <xdr:rowOff>38100</xdr:rowOff>
    </xdr:from>
    <xdr:to>
      <xdr:col>2</xdr:col>
      <xdr:colOff>1190625</xdr:colOff>
      <xdr:row>515</xdr:row>
      <xdr:rowOff>241300</xdr:rowOff>
    </xdr:to>
    <xdr:pic>
      <xdr:nvPicPr>
        <xdr:cNvPr id="43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278520525"/>
          <a:ext cx="133350" cy="203200"/>
        </a:xfrm>
        <a:prstGeom prst="rect">
          <a:avLst/>
        </a:prstGeom>
        <a:noFill/>
        <a:ln w="1">
          <a:noFill/>
          <a:miter lim="800000"/>
          <a:headEnd/>
          <a:tailEnd type="none" w="med" len="med"/>
        </a:ln>
        <a:effectLst/>
      </xdr:spPr>
    </xdr:pic>
    <xdr:clientData/>
  </xdr:twoCellAnchor>
  <xdr:twoCellAnchor editAs="oneCell">
    <xdr:from>
      <xdr:col>2</xdr:col>
      <xdr:colOff>1057275</xdr:colOff>
      <xdr:row>115</xdr:row>
      <xdr:rowOff>57150</xdr:rowOff>
    </xdr:from>
    <xdr:to>
      <xdr:col>2</xdr:col>
      <xdr:colOff>1247775</xdr:colOff>
      <xdr:row>115</xdr:row>
      <xdr:rowOff>207645</xdr:rowOff>
    </xdr:to>
    <xdr:pic>
      <xdr:nvPicPr>
        <xdr:cNvPr id="43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609850" y="79257525"/>
          <a:ext cx="190500" cy="150495"/>
        </a:xfrm>
        <a:prstGeom prst="rect">
          <a:avLst/>
        </a:prstGeom>
        <a:noFill/>
      </xdr:spPr>
    </xdr:pic>
    <xdr:clientData/>
  </xdr:twoCellAnchor>
  <xdr:twoCellAnchor editAs="oneCell">
    <xdr:from>
      <xdr:col>2</xdr:col>
      <xdr:colOff>57150</xdr:colOff>
      <xdr:row>115</xdr:row>
      <xdr:rowOff>38100</xdr:rowOff>
    </xdr:from>
    <xdr:to>
      <xdr:col>2</xdr:col>
      <xdr:colOff>215900</xdr:colOff>
      <xdr:row>115</xdr:row>
      <xdr:rowOff>228600</xdr:rowOff>
    </xdr:to>
    <xdr:pic>
      <xdr:nvPicPr>
        <xdr:cNvPr id="440" name="Picture 439" descr="http://www.blogcdn.com/media/2012/09/ltenetworks.jpg"/>
        <xdr:cNvPicPr/>
      </xdr:nvPicPr>
      <xdr:blipFill>
        <a:blip xmlns:r="http://schemas.openxmlformats.org/officeDocument/2006/relationships" r:embed="rId8" cstate="print"/>
        <a:srcRect l="23556" r="27111"/>
        <a:stretch>
          <a:fillRect/>
        </a:stretch>
      </xdr:blipFill>
      <xdr:spPr bwMode="auto">
        <a:xfrm>
          <a:off x="1609725" y="79238475"/>
          <a:ext cx="158750" cy="190500"/>
        </a:xfrm>
        <a:prstGeom prst="rect">
          <a:avLst/>
        </a:prstGeom>
        <a:noFill/>
        <a:ln w="9525">
          <a:noFill/>
          <a:miter lim="800000"/>
          <a:headEnd/>
          <a:tailEnd/>
        </a:ln>
      </xdr:spPr>
    </xdr:pic>
    <xdr:clientData/>
  </xdr:twoCellAnchor>
  <xdr:twoCellAnchor editAs="oneCell">
    <xdr:from>
      <xdr:col>2</xdr:col>
      <xdr:colOff>38100</xdr:colOff>
      <xdr:row>514</xdr:row>
      <xdr:rowOff>57150</xdr:rowOff>
    </xdr:from>
    <xdr:to>
      <xdr:col>2</xdr:col>
      <xdr:colOff>228600</xdr:colOff>
      <xdr:row>514</xdr:row>
      <xdr:rowOff>217170</xdr:rowOff>
    </xdr:to>
    <xdr:pic>
      <xdr:nvPicPr>
        <xdr:cNvPr id="44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277139400"/>
          <a:ext cx="190500" cy="160020"/>
        </a:xfrm>
        <a:prstGeom prst="rect">
          <a:avLst/>
        </a:prstGeom>
        <a:noFill/>
      </xdr:spPr>
    </xdr:pic>
    <xdr:clientData/>
  </xdr:twoCellAnchor>
  <xdr:twoCellAnchor editAs="oneCell">
    <xdr:from>
      <xdr:col>2</xdr:col>
      <xdr:colOff>38100</xdr:colOff>
      <xdr:row>513</xdr:row>
      <xdr:rowOff>57150</xdr:rowOff>
    </xdr:from>
    <xdr:to>
      <xdr:col>2</xdr:col>
      <xdr:colOff>228600</xdr:colOff>
      <xdr:row>513</xdr:row>
      <xdr:rowOff>217170</xdr:rowOff>
    </xdr:to>
    <xdr:pic>
      <xdr:nvPicPr>
        <xdr:cNvPr id="44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275863050"/>
          <a:ext cx="190500" cy="160020"/>
        </a:xfrm>
        <a:prstGeom prst="rect">
          <a:avLst/>
        </a:prstGeom>
        <a:noFill/>
      </xdr:spPr>
    </xdr:pic>
    <xdr:clientData/>
  </xdr:twoCellAnchor>
  <xdr:twoCellAnchor editAs="oneCell">
    <xdr:from>
      <xdr:col>2</xdr:col>
      <xdr:colOff>76200</xdr:colOff>
      <xdr:row>512</xdr:row>
      <xdr:rowOff>57150</xdr:rowOff>
    </xdr:from>
    <xdr:to>
      <xdr:col>2</xdr:col>
      <xdr:colOff>276225</xdr:colOff>
      <xdr:row>512</xdr:row>
      <xdr:rowOff>207645</xdr:rowOff>
    </xdr:to>
    <xdr:pic>
      <xdr:nvPicPr>
        <xdr:cNvPr id="44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8775" y="274586700"/>
          <a:ext cx="200025" cy="150495"/>
        </a:xfrm>
        <a:prstGeom prst="rect">
          <a:avLst/>
        </a:prstGeom>
        <a:noFill/>
      </xdr:spPr>
    </xdr:pic>
    <xdr:clientData/>
  </xdr:twoCellAnchor>
  <xdr:twoCellAnchor editAs="oneCell">
    <xdr:from>
      <xdr:col>2</xdr:col>
      <xdr:colOff>1085850</xdr:colOff>
      <xdr:row>514</xdr:row>
      <xdr:rowOff>38100</xdr:rowOff>
    </xdr:from>
    <xdr:to>
      <xdr:col>2</xdr:col>
      <xdr:colOff>1219200</xdr:colOff>
      <xdr:row>514</xdr:row>
      <xdr:rowOff>241300</xdr:rowOff>
    </xdr:to>
    <xdr:pic>
      <xdr:nvPicPr>
        <xdr:cNvPr id="44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277120350"/>
          <a:ext cx="133350" cy="203200"/>
        </a:xfrm>
        <a:prstGeom prst="rect">
          <a:avLst/>
        </a:prstGeom>
        <a:noFill/>
        <a:ln w="1">
          <a:noFill/>
          <a:miter lim="800000"/>
          <a:headEnd/>
          <a:tailEnd type="none" w="med" len="med"/>
        </a:ln>
        <a:effectLst/>
      </xdr:spPr>
    </xdr:pic>
    <xdr:clientData/>
  </xdr:twoCellAnchor>
  <xdr:twoCellAnchor editAs="oneCell">
    <xdr:from>
      <xdr:col>2</xdr:col>
      <xdr:colOff>1104900</xdr:colOff>
      <xdr:row>513</xdr:row>
      <xdr:rowOff>47625</xdr:rowOff>
    </xdr:from>
    <xdr:to>
      <xdr:col>2</xdr:col>
      <xdr:colOff>1238250</xdr:colOff>
      <xdr:row>513</xdr:row>
      <xdr:rowOff>250825</xdr:rowOff>
    </xdr:to>
    <xdr:pic>
      <xdr:nvPicPr>
        <xdr:cNvPr id="44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275853525"/>
          <a:ext cx="133350" cy="203200"/>
        </a:xfrm>
        <a:prstGeom prst="rect">
          <a:avLst/>
        </a:prstGeom>
        <a:noFill/>
        <a:ln w="1">
          <a:noFill/>
          <a:miter lim="800000"/>
          <a:headEnd/>
          <a:tailEnd type="none" w="med" len="med"/>
        </a:ln>
        <a:effectLst/>
      </xdr:spPr>
    </xdr:pic>
    <xdr:clientData/>
  </xdr:twoCellAnchor>
  <xdr:twoCellAnchor editAs="oneCell">
    <xdr:from>
      <xdr:col>2</xdr:col>
      <xdr:colOff>1076325</xdr:colOff>
      <xdr:row>512</xdr:row>
      <xdr:rowOff>19050</xdr:rowOff>
    </xdr:from>
    <xdr:to>
      <xdr:col>2</xdr:col>
      <xdr:colOff>1209675</xdr:colOff>
      <xdr:row>512</xdr:row>
      <xdr:rowOff>222250</xdr:rowOff>
    </xdr:to>
    <xdr:pic>
      <xdr:nvPicPr>
        <xdr:cNvPr id="44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274548600"/>
          <a:ext cx="133350" cy="203200"/>
        </a:xfrm>
        <a:prstGeom prst="rect">
          <a:avLst/>
        </a:prstGeom>
        <a:noFill/>
        <a:ln w="1">
          <a:noFill/>
          <a:miter lim="800000"/>
          <a:headEnd/>
          <a:tailEnd type="none" w="med" len="med"/>
        </a:ln>
        <a:effectLst/>
      </xdr:spPr>
    </xdr:pic>
    <xdr:clientData/>
  </xdr:twoCellAnchor>
  <xdr:twoCellAnchor editAs="oneCell">
    <xdr:from>
      <xdr:col>2</xdr:col>
      <xdr:colOff>66675</xdr:colOff>
      <xdr:row>511</xdr:row>
      <xdr:rowOff>57150</xdr:rowOff>
    </xdr:from>
    <xdr:to>
      <xdr:col>2</xdr:col>
      <xdr:colOff>257175</xdr:colOff>
      <xdr:row>511</xdr:row>
      <xdr:rowOff>219075</xdr:rowOff>
    </xdr:to>
    <xdr:pic>
      <xdr:nvPicPr>
        <xdr:cNvPr id="44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19250" y="273310350"/>
          <a:ext cx="190500" cy="161925"/>
        </a:xfrm>
        <a:prstGeom prst="rect">
          <a:avLst/>
        </a:prstGeom>
        <a:noFill/>
        <a:ln w="9525">
          <a:noFill/>
          <a:miter lim="800000"/>
          <a:headEnd/>
          <a:tailEnd/>
        </a:ln>
      </xdr:spPr>
    </xdr:pic>
    <xdr:clientData/>
  </xdr:twoCellAnchor>
  <xdr:twoCellAnchor editAs="oneCell">
    <xdr:from>
      <xdr:col>2</xdr:col>
      <xdr:colOff>76200</xdr:colOff>
      <xdr:row>510</xdr:row>
      <xdr:rowOff>47625</xdr:rowOff>
    </xdr:from>
    <xdr:to>
      <xdr:col>2</xdr:col>
      <xdr:colOff>266700</xdr:colOff>
      <xdr:row>510</xdr:row>
      <xdr:rowOff>209550</xdr:rowOff>
    </xdr:to>
    <xdr:pic>
      <xdr:nvPicPr>
        <xdr:cNvPr id="44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8775" y="272024475"/>
          <a:ext cx="190500" cy="161925"/>
        </a:xfrm>
        <a:prstGeom prst="rect">
          <a:avLst/>
        </a:prstGeom>
        <a:noFill/>
        <a:ln w="9525">
          <a:noFill/>
          <a:miter lim="800000"/>
          <a:headEnd/>
          <a:tailEnd/>
        </a:ln>
      </xdr:spPr>
    </xdr:pic>
    <xdr:clientData/>
  </xdr:twoCellAnchor>
  <xdr:twoCellAnchor editAs="oneCell">
    <xdr:from>
      <xdr:col>2</xdr:col>
      <xdr:colOff>1076325</xdr:colOff>
      <xdr:row>510</xdr:row>
      <xdr:rowOff>57150</xdr:rowOff>
    </xdr:from>
    <xdr:to>
      <xdr:col>2</xdr:col>
      <xdr:colOff>1209675</xdr:colOff>
      <xdr:row>510</xdr:row>
      <xdr:rowOff>260350</xdr:rowOff>
    </xdr:to>
    <xdr:pic>
      <xdr:nvPicPr>
        <xdr:cNvPr id="44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272034000"/>
          <a:ext cx="133350" cy="203200"/>
        </a:xfrm>
        <a:prstGeom prst="rect">
          <a:avLst/>
        </a:prstGeom>
        <a:noFill/>
        <a:ln w="1">
          <a:noFill/>
          <a:miter lim="800000"/>
          <a:headEnd/>
          <a:tailEnd type="none" w="med" len="med"/>
        </a:ln>
        <a:effectLst/>
      </xdr:spPr>
    </xdr:pic>
    <xdr:clientData/>
  </xdr:twoCellAnchor>
  <xdr:twoCellAnchor editAs="oneCell">
    <xdr:from>
      <xdr:col>2</xdr:col>
      <xdr:colOff>1057275</xdr:colOff>
      <xdr:row>511</xdr:row>
      <xdr:rowOff>28575</xdr:rowOff>
    </xdr:from>
    <xdr:to>
      <xdr:col>2</xdr:col>
      <xdr:colOff>1190625</xdr:colOff>
      <xdr:row>511</xdr:row>
      <xdr:rowOff>231775</xdr:rowOff>
    </xdr:to>
    <xdr:pic>
      <xdr:nvPicPr>
        <xdr:cNvPr id="45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273281775"/>
          <a:ext cx="133350" cy="203200"/>
        </a:xfrm>
        <a:prstGeom prst="rect">
          <a:avLst/>
        </a:prstGeom>
        <a:noFill/>
        <a:ln w="1">
          <a:noFill/>
          <a:miter lim="800000"/>
          <a:headEnd/>
          <a:tailEnd type="none" w="med" len="med"/>
        </a:ln>
        <a:effectLst/>
      </xdr:spPr>
    </xdr:pic>
    <xdr:clientData/>
  </xdr:twoCellAnchor>
  <xdr:twoCellAnchor editAs="oneCell">
    <xdr:from>
      <xdr:col>2</xdr:col>
      <xdr:colOff>57150</xdr:colOff>
      <xdr:row>509</xdr:row>
      <xdr:rowOff>57150</xdr:rowOff>
    </xdr:from>
    <xdr:to>
      <xdr:col>2</xdr:col>
      <xdr:colOff>295275</xdr:colOff>
      <xdr:row>509</xdr:row>
      <xdr:rowOff>219075</xdr:rowOff>
    </xdr:to>
    <xdr:pic>
      <xdr:nvPicPr>
        <xdr:cNvPr id="45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270757650"/>
          <a:ext cx="238125" cy="161925"/>
        </a:xfrm>
        <a:prstGeom prst="rect">
          <a:avLst/>
        </a:prstGeom>
        <a:noFill/>
        <a:ln w="9525">
          <a:noFill/>
          <a:miter lim="800000"/>
          <a:headEnd/>
          <a:tailEnd/>
        </a:ln>
      </xdr:spPr>
    </xdr:pic>
    <xdr:clientData/>
  </xdr:twoCellAnchor>
  <xdr:twoCellAnchor editAs="oneCell">
    <xdr:from>
      <xdr:col>2</xdr:col>
      <xdr:colOff>1123950</xdr:colOff>
      <xdr:row>509</xdr:row>
      <xdr:rowOff>57150</xdr:rowOff>
    </xdr:from>
    <xdr:to>
      <xdr:col>2</xdr:col>
      <xdr:colOff>1238250</xdr:colOff>
      <xdr:row>509</xdr:row>
      <xdr:rowOff>209550</xdr:rowOff>
    </xdr:to>
    <xdr:pic>
      <xdr:nvPicPr>
        <xdr:cNvPr id="452" name="Picture 4"/>
        <xdr:cNvPicPr>
          <a:picLocks noChangeAspect="1" noChangeArrowheads="1"/>
        </xdr:cNvPicPr>
      </xdr:nvPicPr>
      <xdr:blipFill>
        <a:blip xmlns:r="http://schemas.openxmlformats.org/officeDocument/2006/relationships" r:embed="rId9" cstate="print"/>
        <a:srcRect/>
        <a:stretch>
          <a:fillRect/>
        </a:stretch>
      </xdr:blipFill>
      <xdr:spPr bwMode="auto">
        <a:xfrm>
          <a:off x="2676525" y="270757650"/>
          <a:ext cx="114300" cy="152400"/>
        </a:xfrm>
        <a:prstGeom prst="rect">
          <a:avLst/>
        </a:prstGeom>
        <a:noFill/>
        <a:ln w="1">
          <a:noFill/>
          <a:miter lim="800000"/>
          <a:headEnd/>
          <a:tailEnd/>
        </a:ln>
      </xdr:spPr>
    </xdr:pic>
    <xdr:clientData/>
  </xdr:twoCellAnchor>
  <xdr:twoCellAnchor editAs="oneCell">
    <xdr:from>
      <xdr:col>2</xdr:col>
      <xdr:colOff>57150</xdr:colOff>
      <xdr:row>508</xdr:row>
      <xdr:rowOff>76200</xdr:rowOff>
    </xdr:from>
    <xdr:to>
      <xdr:col>2</xdr:col>
      <xdr:colOff>247650</xdr:colOff>
      <xdr:row>508</xdr:row>
      <xdr:rowOff>226695</xdr:rowOff>
    </xdr:to>
    <xdr:pic>
      <xdr:nvPicPr>
        <xdr:cNvPr id="45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269500350"/>
          <a:ext cx="190500" cy="150495"/>
        </a:xfrm>
        <a:prstGeom prst="rect">
          <a:avLst/>
        </a:prstGeom>
        <a:noFill/>
      </xdr:spPr>
    </xdr:pic>
    <xdr:clientData/>
  </xdr:twoCellAnchor>
  <xdr:twoCellAnchor editAs="oneCell">
    <xdr:from>
      <xdr:col>2</xdr:col>
      <xdr:colOff>0</xdr:colOff>
      <xdr:row>507</xdr:row>
      <xdr:rowOff>47625</xdr:rowOff>
    </xdr:from>
    <xdr:to>
      <xdr:col>2</xdr:col>
      <xdr:colOff>190500</xdr:colOff>
      <xdr:row>507</xdr:row>
      <xdr:rowOff>198120</xdr:rowOff>
    </xdr:to>
    <xdr:pic>
      <xdr:nvPicPr>
        <xdr:cNvPr id="45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268195425"/>
          <a:ext cx="190500" cy="150495"/>
        </a:xfrm>
        <a:prstGeom prst="rect">
          <a:avLst/>
        </a:prstGeom>
        <a:noFill/>
      </xdr:spPr>
    </xdr:pic>
    <xdr:clientData/>
  </xdr:twoCellAnchor>
  <xdr:twoCellAnchor editAs="oneCell">
    <xdr:from>
      <xdr:col>2</xdr:col>
      <xdr:colOff>1057275</xdr:colOff>
      <xdr:row>507</xdr:row>
      <xdr:rowOff>28575</xdr:rowOff>
    </xdr:from>
    <xdr:to>
      <xdr:col>2</xdr:col>
      <xdr:colOff>1190625</xdr:colOff>
      <xdr:row>507</xdr:row>
      <xdr:rowOff>231775</xdr:rowOff>
    </xdr:to>
    <xdr:pic>
      <xdr:nvPicPr>
        <xdr:cNvPr id="45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850" y="268176375"/>
          <a:ext cx="133350" cy="203200"/>
        </a:xfrm>
        <a:prstGeom prst="rect">
          <a:avLst/>
        </a:prstGeom>
        <a:noFill/>
        <a:ln w="1">
          <a:noFill/>
          <a:miter lim="800000"/>
          <a:headEnd/>
          <a:tailEnd type="none" w="med" len="med"/>
        </a:ln>
        <a:effectLst/>
      </xdr:spPr>
    </xdr:pic>
    <xdr:clientData/>
  </xdr:twoCellAnchor>
  <xdr:twoCellAnchor editAs="oneCell">
    <xdr:from>
      <xdr:col>2</xdr:col>
      <xdr:colOff>1123950</xdr:colOff>
      <xdr:row>508</xdr:row>
      <xdr:rowOff>38100</xdr:rowOff>
    </xdr:from>
    <xdr:to>
      <xdr:col>2</xdr:col>
      <xdr:colOff>1257300</xdr:colOff>
      <xdr:row>508</xdr:row>
      <xdr:rowOff>241300</xdr:rowOff>
    </xdr:to>
    <xdr:pic>
      <xdr:nvPicPr>
        <xdr:cNvPr id="45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76525" y="269462250"/>
          <a:ext cx="133350" cy="203200"/>
        </a:xfrm>
        <a:prstGeom prst="rect">
          <a:avLst/>
        </a:prstGeom>
        <a:noFill/>
        <a:ln w="1">
          <a:noFill/>
          <a:miter lim="800000"/>
          <a:headEnd/>
          <a:tailEnd type="none" w="med" len="med"/>
        </a:ln>
        <a:effectLst/>
      </xdr:spPr>
    </xdr:pic>
    <xdr:clientData/>
  </xdr:twoCellAnchor>
  <xdr:twoCellAnchor editAs="oneCell">
    <xdr:from>
      <xdr:col>2</xdr:col>
      <xdr:colOff>47625</xdr:colOff>
      <xdr:row>506</xdr:row>
      <xdr:rowOff>38100</xdr:rowOff>
    </xdr:from>
    <xdr:to>
      <xdr:col>2</xdr:col>
      <xdr:colOff>238125</xdr:colOff>
      <xdr:row>506</xdr:row>
      <xdr:rowOff>200842</xdr:rowOff>
    </xdr:to>
    <xdr:pic>
      <xdr:nvPicPr>
        <xdr:cNvPr id="45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266909550"/>
          <a:ext cx="190500" cy="162742"/>
        </a:xfrm>
        <a:prstGeom prst="rect">
          <a:avLst/>
        </a:prstGeom>
        <a:noFill/>
      </xdr:spPr>
    </xdr:pic>
    <xdr:clientData/>
  </xdr:twoCellAnchor>
  <xdr:twoCellAnchor editAs="oneCell">
    <xdr:from>
      <xdr:col>2</xdr:col>
      <xdr:colOff>47625</xdr:colOff>
      <xdr:row>505</xdr:row>
      <xdr:rowOff>38100</xdr:rowOff>
    </xdr:from>
    <xdr:to>
      <xdr:col>2</xdr:col>
      <xdr:colOff>238125</xdr:colOff>
      <xdr:row>505</xdr:row>
      <xdr:rowOff>200025</xdr:rowOff>
    </xdr:to>
    <xdr:pic>
      <xdr:nvPicPr>
        <xdr:cNvPr id="45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265633200"/>
          <a:ext cx="190500" cy="161925"/>
        </a:xfrm>
        <a:prstGeom prst="rect">
          <a:avLst/>
        </a:prstGeom>
        <a:noFill/>
        <a:ln w="9525">
          <a:noFill/>
          <a:miter lim="800000"/>
          <a:headEnd/>
          <a:tailEnd/>
        </a:ln>
      </xdr:spPr>
    </xdr:pic>
    <xdr:clientData/>
  </xdr:twoCellAnchor>
  <xdr:twoCellAnchor editAs="oneCell">
    <xdr:from>
      <xdr:col>2</xdr:col>
      <xdr:colOff>1104900</xdr:colOff>
      <xdr:row>506</xdr:row>
      <xdr:rowOff>28575</xdr:rowOff>
    </xdr:from>
    <xdr:to>
      <xdr:col>2</xdr:col>
      <xdr:colOff>1238250</xdr:colOff>
      <xdr:row>506</xdr:row>
      <xdr:rowOff>231775</xdr:rowOff>
    </xdr:to>
    <xdr:pic>
      <xdr:nvPicPr>
        <xdr:cNvPr id="45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266900025"/>
          <a:ext cx="133350" cy="203200"/>
        </a:xfrm>
        <a:prstGeom prst="rect">
          <a:avLst/>
        </a:prstGeom>
        <a:noFill/>
        <a:ln w="1">
          <a:noFill/>
          <a:miter lim="800000"/>
          <a:headEnd/>
          <a:tailEnd type="none" w="med" len="med"/>
        </a:ln>
        <a:effectLst/>
      </xdr:spPr>
    </xdr:pic>
    <xdr:clientData/>
  </xdr:twoCellAnchor>
  <xdr:twoCellAnchor editAs="oneCell">
    <xdr:from>
      <xdr:col>2</xdr:col>
      <xdr:colOff>1066800</xdr:colOff>
      <xdr:row>505</xdr:row>
      <xdr:rowOff>19050</xdr:rowOff>
    </xdr:from>
    <xdr:to>
      <xdr:col>2</xdr:col>
      <xdr:colOff>1200150</xdr:colOff>
      <xdr:row>505</xdr:row>
      <xdr:rowOff>222250</xdr:rowOff>
    </xdr:to>
    <xdr:pic>
      <xdr:nvPicPr>
        <xdr:cNvPr id="46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265614150"/>
          <a:ext cx="133350" cy="203200"/>
        </a:xfrm>
        <a:prstGeom prst="rect">
          <a:avLst/>
        </a:prstGeom>
        <a:noFill/>
        <a:ln w="1">
          <a:noFill/>
          <a:miter lim="800000"/>
          <a:headEnd/>
          <a:tailEnd type="none" w="med" len="med"/>
        </a:ln>
        <a:effectLst/>
      </xdr:spPr>
    </xdr:pic>
    <xdr:clientData/>
  </xdr:twoCellAnchor>
  <xdr:twoCellAnchor editAs="oneCell">
    <xdr:from>
      <xdr:col>2</xdr:col>
      <xdr:colOff>57150</xdr:colOff>
      <xdr:row>504</xdr:row>
      <xdr:rowOff>28575</xdr:rowOff>
    </xdr:from>
    <xdr:to>
      <xdr:col>2</xdr:col>
      <xdr:colOff>257175</xdr:colOff>
      <xdr:row>504</xdr:row>
      <xdr:rowOff>193358</xdr:rowOff>
    </xdr:to>
    <xdr:pic>
      <xdr:nvPicPr>
        <xdr:cNvPr id="46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264347325"/>
          <a:ext cx="200025" cy="164783"/>
        </a:xfrm>
        <a:prstGeom prst="rect">
          <a:avLst/>
        </a:prstGeom>
        <a:noFill/>
      </xdr:spPr>
    </xdr:pic>
    <xdr:clientData/>
  </xdr:twoCellAnchor>
  <xdr:twoCellAnchor editAs="oneCell">
    <xdr:from>
      <xdr:col>2</xdr:col>
      <xdr:colOff>57150</xdr:colOff>
      <xdr:row>503</xdr:row>
      <xdr:rowOff>28575</xdr:rowOff>
    </xdr:from>
    <xdr:to>
      <xdr:col>2</xdr:col>
      <xdr:colOff>257175</xdr:colOff>
      <xdr:row>503</xdr:row>
      <xdr:rowOff>193358</xdr:rowOff>
    </xdr:to>
    <xdr:pic>
      <xdr:nvPicPr>
        <xdr:cNvPr id="46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263070975"/>
          <a:ext cx="200025" cy="164783"/>
        </a:xfrm>
        <a:prstGeom prst="rect">
          <a:avLst/>
        </a:prstGeom>
        <a:noFill/>
      </xdr:spPr>
    </xdr:pic>
    <xdr:clientData/>
  </xdr:twoCellAnchor>
  <xdr:twoCellAnchor editAs="oneCell">
    <xdr:from>
      <xdr:col>2</xdr:col>
      <xdr:colOff>1104900</xdr:colOff>
      <xdr:row>504</xdr:row>
      <xdr:rowOff>28575</xdr:rowOff>
    </xdr:from>
    <xdr:to>
      <xdr:col>2</xdr:col>
      <xdr:colOff>1238250</xdr:colOff>
      <xdr:row>504</xdr:row>
      <xdr:rowOff>231775</xdr:rowOff>
    </xdr:to>
    <xdr:pic>
      <xdr:nvPicPr>
        <xdr:cNvPr id="46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264347325"/>
          <a:ext cx="133350" cy="203200"/>
        </a:xfrm>
        <a:prstGeom prst="rect">
          <a:avLst/>
        </a:prstGeom>
        <a:noFill/>
        <a:ln w="1">
          <a:noFill/>
          <a:miter lim="800000"/>
          <a:headEnd/>
          <a:tailEnd type="none" w="med" len="med"/>
        </a:ln>
        <a:effectLst/>
      </xdr:spPr>
    </xdr:pic>
    <xdr:clientData/>
  </xdr:twoCellAnchor>
  <xdr:twoCellAnchor editAs="oneCell">
    <xdr:from>
      <xdr:col>2</xdr:col>
      <xdr:colOff>1095375</xdr:colOff>
      <xdr:row>503</xdr:row>
      <xdr:rowOff>38100</xdr:rowOff>
    </xdr:from>
    <xdr:to>
      <xdr:col>2</xdr:col>
      <xdr:colOff>1228725</xdr:colOff>
      <xdr:row>503</xdr:row>
      <xdr:rowOff>241300</xdr:rowOff>
    </xdr:to>
    <xdr:pic>
      <xdr:nvPicPr>
        <xdr:cNvPr id="46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263080500"/>
          <a:ext cx="133350" cy="203200"/>
        </a:xfrm>
        <a:prstGeom prst="rect">
          <a:avLst/>
        </a:prstGeom>
        <a:noFill/>
        <a:ln w="1">
          <a:noFill/>
          <a:miter lim="800000"/>
          <a:headEnd/>
          <a:tailEnd type="none" w="med" len="med"/>
        </a:ln>
        <a:effectLst/>
      </xdr:spPr>
    </xdr:pic>
    <xdr:clientData/>
  </xdr:twoCellAnchor>
  <xdr:twoCellAnchor editAs="oneCell">
    <xdr:from>
      <xdr:col>2</xdr:col>
      <xdr:colOff>57150</xdr:colOff>
      <xdr:row>502</xdr:row>
      <xdr:rowOff>38100</xdr:rowOff>
    </xdr:from>
    <xdr:to>
      <xdr:col>2</xdr:col>
      <xdr:colOff>292553</xdr:colOff>
      <xdr:row>502</xdr:row>
      <xdr:rowOff>198120</xdr:rowOff>
    </xdr:to>
    <xdr:pic>
      <xdr:nvPicPr>
        <xdr:cNvPr id="46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261804150"/>
          <a:ext cx="235403" cy="160020"/>
        </a:xfrm>
        <a:prstGeom prst="rect">
          <a:avLst/>
        </a:prstGeom>
        <a:noFill/>
      </xdr:spPr>
    </xdr:pic>
    <xdr:clientData/>
  </xdr:twoCellAnchor>
  <xdr:twoCellAnchor editAs="oneCell">
    <xdr:from>
      <xdr:col>2</xdr:col>
      <xdr:colOff>1095375</xdr:colOff>
      <xdr:row>502</xdr:row>
      <xdr:rowOff>38100</xdr:rowOff>
    </xdr:from>
    <xdr:to>
      <xdr:col>2</xdr:col>
      <xdr:colOff>1228725</xdr:colOff>
      <xdr:row>502</xdr:row>
      <xdr:rowOff>241300</xdr:rowOff>
    </xdr:to>
    <xdr:pic>
      <xdr:nvPicPr>
        <xdr:cNvPr id="46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261804150"/>
          <a:ext cx="133350" cy="203200"/>
        </a:xfrm>
        <a:prstGeom prst="rect">
          <a:avLst/>
        </a:prstGeom>
        <a:noFill/>
        <a:ln w="1">
          <a:noFill/>
          <a:miter lim="800000"/>
          <a:headEnd/>
          <a:tailEnd type="none" w="med" len="med"/>
        </a:ln>
        <a:effectLst/>
      </xdr:spPr>
    </xdr:pic>
    <xdr:clientData/>
  </xdr:twoCellAnchor>
  <xdr:twoCellAnchor editAs="oneCell">
    <xdr:from>
      <xdr:col>2</xdr:col>
      <xdr:colOff>28575</xdr:colOff>
      <xdr:row>497</xdr:row>
      <xdr:rowOff>28575</xdr:rowOff>
    </xdr:from>
    <xdr:to>
      <xdr:col>2</xdr:col>
      <xdr:colOff>257175</xdr:colOff>
      <xdr:row>497</xdr:row>
      <xdr:rowOff>188595</xdr:rowOff>
    </xdr:to>
    <xdr:pic>
      <xdr:nvPicPr>
        <xdr:cNvPr id="46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256803525"/>
          <a:ext cx="228600" cy="160020"/>
        </a:xfrm>
        <a:prstGeom prst="rect">
          <a:avLst/>
        </a:prstGeom>
        <a:noFill/>
      </xdr:spPr>
    </xdr:pic>
    <xdr:clientData/>
  </xdr:twoCellAnchor>
  <xdr:twoCellAnchor editAs="oneCell">
    <xdr:from>
      <xdr:col>2</xdr:col>
      <xdr:colOff>0</xdr:colOff>
      <xdr:row>496</xdr:row>
      <xdr:rowOff>0</xdr:rowOff>
    </xdr:from>
    <xdr:to>
      <xdr:col>2</xdr:col>
      <xdr:colOff>228600</xdr:colOff>
      <xdr:row>496</xdr:row>
      <xdr:rowOff>160020</xdr:rowOff>
    </xdr:to>
    <xdr:pic>
      <xdr:nvPicPr>
        <xdr:cNvPr id="46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255498600"/>
          <a:ext cx="228600" cy="160020"/>
        </a:xfrm>
        <a:prstGeom prst="rect">
          <a:avLst/>
        </a:prstGeom>
        <a:noFill/>
      </xdr:spPr>
    </xdr:pic>
    <xdr:clientData/>
  </xdr:twoCellAnchor>
  <xdr:twoCellAnchor editAs="oneCell">
    <xdr:from>
      <xdr:col>2</xdr:col>
      <xdr:colOff>95250</xdr:colOff>
      <xdr:row>498</xdr:row>
      <xdr:rowOff>66675</xdr:rowOff>
    </xdr:from>
    <xdr:to>
      <xdr:col>2</xdr:col>
      <xdr:colOff>323850</xdr:colOff>
      <xdr:row>498</xdr:row>
      <xdr:rowOff>226695</xdr:rowOff>
    </xdr:to>
    <xdr:pic>
      <xdr:nvPicPr>
        <xdr:cNvPr id="46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47825" y="258117975"/>
          <a:ext cx="228600" cy="160020"/>
        </a:xfrm>
        <a:prstGeom prst="rect">
          <a:avLst/>
        </a:prstGeom>
        <a:noFill/>
      </xdr:spPr>
    </xdr:pic>
    <xdr:clientData/>
  </xdr:twoCellAnchor>
  <xdr:twoCellAnchor editAs="oneCell">
    <xdr:from>
      <xdr:col>2</xdr:col>
      <xdr:colOff>0</xdr:colOff>
      <xdr:row>499</xdr:row>
      <xdr:rowOff>0</xdr:rowOff>
    </xdr:from>
    <xdr:to>
      <xdr:col>2</xdr:col>
      <xdr:colOff>228600</xdr:colOff>
      <xdr:row>499</xdr:row>
      <xdr:rowOff>160020</xdr:rowOff>
    </xdr:to>
    <xdr:pic>
      <xdr:nvPicPr>
        <xdr:cNvPr id="47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259108575"/>
          <a:ext cx="228600" cy="160020"/>
        </a:xfrm>
        <a:prstGeom prst="rect">
          <a:avLst/>
        </a:prstGeom>
        <a:noFill/>
      </xdr:spPr>
    </xdr:pic>
    <xdr:clientData/>
  </xdr:twoCellAnchor>
  <xdr:twoCellAnchor editAs="oneCell">
    <xdr:from>
      <xdr:col>2</xdr:col>
      <xdr:colOff>0</xdr:colOff>
      <xdr:row>500</xdr:row>
      <xdr:rowOff>0</xdr:rowOff>
    </xdr:from>
    <xdr:to>
      <xdr:col>2</xdr:col>
      <xdr:colOff>228600</xdr:colOff>
      <xdr:row>500</xdr:row>
      <xdr:rowOff>160020</xdr:rowOff>
    </xdr:to>
    <xdr:pic>
      <xdr:nvPicPr>
        <xdr:cNvPr id="47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260061075"/>
          <a:ext cx="228600" cy="160020"/>
        </a:xfrm>
        <a:prstGeom prst="rect">
          <a:avLst/>
        </a:prstGeom>
        <a:noFill/>
      </xdr:spPr>
    </xdr:pic>
    <xdr:clientData/>
  </xdr:twoCellAnchor>
  <xdr:twoCellAnchor editAs="oneCell">
    <xdr:from>
      <xdr:col>2</xdr:col>
      <xdr:colOff>0</xdr:colOff>
      <xdr:row>501</xdr:row>
      <xdr:rowOff>0</xdr:rowOff>
    </xdr:from>
    <xdr:to>
      <xdr:col>2</xdr:col>
      <xdr:colOff>228600</xdr:colOff>
      <xdr:row>501</xdr:row>
      <xdr:rowOff>160020</xdr:rowOff>
    </xdr:to>
    <xdr:pic>
      <xdr:nvPicPr>
        <xdr:cNvPr id="47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260708775"/>
          <a:ext cx="228600" cy="160020"/>
        </a:xfrm>
        <a:prstGeom prst="rect">
          <a:avLst/>
        </a:prstGeom>
        <a:noFill/>
      </xdr:spPr>
    </xdr:pic>
    <xdr:clientData/>
  </xdr:twoCellAnchor>
  <xdr:twoCellAnchor editAs="oneCell">
    <xdr:from>
      <xdr:col>2</xdr:col>
      <xdr:colOff>1114425</xdr:colOff>
      <xdr:row>501</xdr:row>
      <xdr:rowOff>38100</xdr:rowOff>
    </xdr:from>
    <xdr:to>
      <xdr:col>2</xdr:col>
      <xdr:colOff>1247775</xdr:colOff>
      <xdr:row>501</xdr:row>
      <xdr:rowOff>241300</xdr:rowOff>
    </xdr:to>
    <xdr:pic>
      <xdr:nvPicPr>
        <xdr:cNvPr id="47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67000" y="260746875"/>
          <a:ext cx="133350" cy="203200"/>
        </a:xfrm>
        <a:prstGeom prst="rect">
          <a:avLst/>
        </a:prstGeom>
        <a:noFill/>
        <a:ln w="1">
          <a:noFill/>
          <a:miter lim="800000"/>
          <a:headEnd/>
          <a:tailEnd type="none" w="med" len="med"/>
        </a:ln>
        <a:effectLst/>
      </xdr:spPr>
    </xdr:pic>
    <xdr:clientData/>
  </xdr:twoCellAnchor>
  <xdr:twoCellAnchor editAs="oneCell">
    <xdr:from>
      <xdr:col>2</xdr:col>
      <xdr:colOff>1104900</xdr:colOff>
      <xdr:row>500</xdr:row>
      <xdr:rowOff>0</xdr:rowOff>
    </xdr:from>
    <xdr:to>
      <xdr:col>2</xdr:col>
      <xdr:colOff>1238250</xdr:colOff>
      <xdr:row>500</xdr:row>
      <xdr:rowOff>203200</xdr:rowOff>
    </xdr:to>
    <xdr:pic>
      <xdr:nvPicPr>
        <xdr:cNvPr id="47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260061075"/>
          <a:ext cx="133350" cy="203200"/>
        </a:xfrm>
        <a:prstGeom prst="rect">
          <a:avLst/>
        </a:prstGeom>
        <a:noFill/>
        <a:ln w="1">
          <a:noFill/>
          <a:miter lim="800000"/>
          <a:headEnd/>
          <a:tailEnd type="none" w="med" len="med"/>
        </a:ln>
        <a:effectLst/>
      </xdr:spPr>
    </xdr:pic>
    <xdr:clientData/>
  </xdr:twoCellAnchor>
  <xdr:twoCellAnchor editAs="oneCell">
    <xdr:from>
      <xdr:col>2</xdr:col>
      <xdr:colOff>1085850</xdr:colOff>
      <xdr:row>499</xdr:row>
      <xdr:rowOff>9525</xdr:rowOff>
    </xdr:from>
    <xdr:to>
      <xdr:col>2</xdr:col>
      <xdr:colOff>1219200</xdr:colOff>
      <xdr:row>499</xdr:row>
      <xdr:rowOff>212725</xdr:rowOff>
    </xdr:to>
    <xdr:pic>
      <xdr:nvPicPr>
        <xdr:cNvPr id="47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259118100"/>
          <a:ext cx="133350" cy="203200"/>
        </a:xfrm>
        <a:prstGeom prst="rect">
          <a:avLst/>
        </a:prstGeom>
        <a:noFill/>
        <a:ln w="1">
          <a:noFill/>
          <a:miter lim="800000"/>
          <a:headEnd/>
          <a:tailEnd type="none" w="med" len="med"/>
        </a:ln>
        <a:effectLst/>
      </xdr:spPr>
    </xdr:pic>
    <xdr:clientData/>
  </xdr:twoCellAnchor>
  <xdr:twoCellAnchor editAs="oneCell">
    <xdr:from>
      <xdr:col>2</xdr:col>
      <xdr:colOff>1104900</xdr:colOff>
      <xdr:row>496</xdr:row>
      <xdr:rowOff>19050</xdr:rowOff>
    </xdr:from>
    <xdr:to>
      <xdr:col>2</xdr:col>
      <xdr:colOff>1238250</xdr:colOff>
      <xdr:row>496</xdr:row>
      <xdr:rowOff>222250</xdr:rowOff>
    </xdr:to>
    <xdr:pic>
      <xdr:nvPicPr>
        <xdr:cNvPr id="47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255517650"/>
          <a:ext cx="133350" cy="203200"/>
        </a:xfrm>
        <a:prstGeom prst="rect">
          <a:avLst/>
        </a:prstGeom>
        <a:noFill/>
        <a:ln w="1">
          <a:noFill/>
          <a:miter lim="800000"/>
          <a:headEnd/>
          <a:tailEnd type="none" w="med" len="med"/>
        </a:ln>
        <a:effectLst/>
      </xdr:spPr>
    </xdr:pic>
    <xdr:clientData/>
  </xdr:twoCellAnchor>
  <xdr:twoCellAnchor editAs="oneCell">
    <xdr:from>
      <xdr:col>2</xdr:col>
      <xdr:colOff>1076325</xdr:colOff>
      <xdr:row>497</xdr:row>
      <xdr:rowOff>9525</xdr:rowOff>
    </xdr:from>
    <xdr:to>
      <xdr:col>2</xdr:col>
      <xdr:colOff>1209675</xdr:colOff>
      <xdr:row>497</xdr:row>
      <xdr:rowOff>212725</xdr:rowOff>
    </xdr:to>
    <xdr:pic>
      <xdr:nvPicPr>
        <xdr:cNvPr id="47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256784475"/>
          <a:ext cx="133350" cy="203200"/>
        </a:xfrm>
        <a:prstGeom prst="rect">
          <a:avLst/>
        </a:prstGeom>
        <a:noFill/>
        <a:ln w="1">
          <a:noFill/>
          <a:miter lim="800000"/>
          <a:headEnd/>
          <a:tailEnd type="none" w="med" len="med"/>
        </a:ln>
        <a:effectLst/>
      </xdr:spPr>
    </xdr:pic>
    <xdr:clientData/>
  </xdr:twoCellAnchor>
  <xdr:twoCellAnchor editAs="oneCell">
    <xdr:from>
      <xdr:col>2</xdr:col>
      <xdr:colOff>1104900</xdr:colOff>
      <xdr:row>498</xdr:row>
      <xdr:rowOff>9525</xdr:rowOff>
    </xdr:from>
    <xdr:to>
      <xdr:col>2</xdr:col>
      <xdr:colOff>1238250</xdr:colOff>
      <xdr:row>498</xdr:row>
      <xdr:rowOff>212725</xdr:rowOff>
    </xdr:to>
    <xdr:pic>
      <xdr:nvPicPr>
        <xdr:cNvPr id="47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258060825"/>
          <a:ext cx="133350" cy="203200"/>
        </a:xfrm>
        <a:prstGeom prst="rect">
          <a:avLst/>
        </a:prstGeom>
        <a:noFill/>
        <a:ln w="1">
          <a:noFill/>
          <a:miter lim="800000"/>
          <a:headEnd/>
          <a:tailEnd type="none" w="med" len="med"/>
        </a:ln>
        <a:effectLst/>
      </xdr:spPr>
    </xdr:pic>
    <xdr:clientData/>
  </xdr:twoCellAnchor>
  <xdr:twoCellAnchor editAs="oneCell">
    <xdr:from>
      <xdr:col>2</xdr:col>
      <xdr:colOff>0</xdr:colOff>
      <xdr:row>491</xdr:row>
      <xdr:rowOff>0</xdr:rowOff>
    </xdr:from>
    <xdr:to>
      <xdr:col>2</xdr:col>
      <xdr:colOff>228600</xdr:colOff>
      <xdr:row>491</xdr:row>
      <xdr:rowOff>160020</xdr:rowOff>
    </xdr:to>
    <xdr:pic>
      <xdr:nvPicPr>
        <xdr:cNvPr id="47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250221750"/>
          <a:ext cx="228600" cy="160020"/>
        </a:xfrm>
        <a:prstGeom prst="rect">
          <a:avLst/>
        </a:prstGeom>
        <a:noFill/>
      </xdr:spPr>
    </xdr:pic>
    <xdr:clientData/>
  </xdr:twoCellAnchor>
  <xdr:twoCellAnchor editAs="oneCell">
    <xdr:from>
      <xdr:col>2</xdr:col>
      <xdr:colOff>0</xdr:colOff>
      <xdr:row>492</xdr:row>
      <xdr:rowOff>0</xdr:rowOff>
    </xdr:from>
    <xdr:to>
      <xdr:col>2</xdr:col>
      <xdr:colOff>228600</xdr:colOff>
      <xdr:row>492</xdr:row>
      <xdr:rowOff>160020</xdr:rowOff>
    </xdr:to>
    <xdr:pic>
      <xdr:nvPicPr>
        <xdr:cNvPr id="48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251393325"/>
          <a:ext cx="228600" cy="160020"/>
        </a:xfrm>
        <a:prstGeom prst="rect">
          <a:avLst/>
        </a:prstGeom>
        <a:noFill/>
      </xdr:spPr>
    </xdr:pic>
    <xdr:clientData/>
  </xdr:twoCellAnchor>
  <xdr:twoCellAnchor editAs="oneCell">
    <xdr:from>
      <xdr:col>2</xdr:col>
      <xdr:colOff>0</xdr:colOff>
      <xdr:row>493</xdr:row>
      <xdr:rowOff>0</xdr:rowOff>
    </xdr:from>
    <xdr:to>
      <xdr:col>2</xdr:col>
      <xdr:colOff>228600</xdr:colOff>
      <xdr:row>493</xdr:row>
      <xdr:rowOff>160020</xdr:rowOff>
    </xdr:to>
    <xdr:pic>
      <xdr:nvPicPr>
        <xdr:cNvPr id="48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252469650"/>
          <a:ext cx="228600" cy="160020"/>
        </a:xfrm>
        <a:prstGeom prst="rect">
          <a:avLst/>
        </a:prstGeom>
        <a:noFill/>
      </xdr:spPr>
    </xdr:pic>
    <xdr:clientData/>
  </xdr:twoCellAnchor>
  <xdr:twoCellAnchor editAs="oneCell">
    <xdr:from>
      <xdr:col>2</xdr:col>
      <xdr:colOff>0</xdr:colOff>
      <xdr:row>494</xdr:row>
      <xdr:rowOff>0</xdr:rowOff>
    </xdr:from>
    <xdr:to>
      <xdr:col>2</xdr:col>
      <xdr:colOff>228600</xdr:colOff>
      <xdr:row>494</xdr:row>
      <xdr:rowOff>160020</xdr:rowOff>
    </xdr:to>
    <xdr:pic>
      <xdr:nvPicPr>
        <xdr:cNvPr id="48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253584075"/>
          <a:ext cx="228600" cy="160020"/>
        </a:xfrm>
        <a:prstGeom prst="rect">
          <a:avLst/>
        </a:prstGeom>
        <a:noFill/>
      </xdr:spPr>
    </xdr:pic>
    <xdr:clientData/>
  </xdr:twoCellAnchor>
  <xdr:twoCellAnchor editAs="oneCell">
    <xdr:from>
      <xdr:col>2</xdr:col>
      <xdr:colOff>105833</xdr:colOff>
      <xdr:row>495</xdr:row>
      <xdr:rowOff>63500</xdr:rowOff>
    </xdr:from>
    <xdr:to>
      <xdr:col>2</xdr:col>
      <xdr:colOff>334433</xdr:colOff>
      <xdr:row>495</xdr:row>
      <xdr:rowOff>223520</xdr:rowOff>
    </xdr:to>
    <xdr:pic>
      <xdr:nvPicPr>
        <xdr:cNvPr id="48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58408" y="254638175"/>
          <a:ext cx="228600" cy="160020"/>
        </a:xfrm>
        <a:prstGeom prst="rect">
          <a:avLst/>
        </a:prstGeom>
        <a:noFill/>
      </xdr:spPr>
    </xdr:pic>
    <xdr:clientData/>
  </xdr:twoCellAnchor>
  <xdr:twoCellAnchor editAs="oneCell">
    <xdr:from>
      <xdr:col>2</xdr:col>
      <xdr:colOff>1095375</xdr:colOff>
      <xdr:row>495</xdr:row>
      <xdr:rowOff>28575</xdr:rowOff>
    </xdr:from>
    <xdr:to>
      <xdr:col>2</xdr:col>
      <xdr:colOff>1219200</xdr:colOff>
      <xdr:row>495</xdr:row>
      <xdr:rowOff>231775</xdr:rowOff>
    </xdr:to>
    <xdr:pic>
      <xdr:nvPicPr>
        <xdr:cNvPr id="48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254603250"/>
          <a:ext cx="123825" cy="203200"/>
        </a:xfrm>
        <a:prstGeom prst="rect">
          <a:avLst/>
        </a:prstGeom>
        <a:noFill/>
        <a:ln w="1">
          <a:noFill/>
          <a:miter lim="800000"/>
          <a:headEnd/>
          <a:tailEnd type="none" w="med" len="med"/>
        </a:ln>
        <a:effectLst/>
      </xdr:spPr>
    </xdr:pic>
    <xdr:clientData/>
  </xdr:twoCellAnchor>
  <xdr:twoCellAnchor editAs="oneCell">
    <xdr:from>
      <xdr:col>2</xdr:col>
      <xdr:colOff>1114425</xdr:colOff>
      <xdr:row>494</xdr:row>
      <xdr:rowOff>57150</xdr:rowOff>
    </xdr:from>
    <xdr:to>
      <xdr:col>2</xdr:col>
      <xdr:colOff>1238250</xdr:colOff>
      <xdr:row>494</xdr:row>
      <xdr:rowOff>260350</xdr:rowOff>
    </xdr:to>
    <xdr:pic>
      <xdr:nvPicPr>
        <xdr:cNvPr id="48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67000" y="253641225"/>
          <a:ext cx="123825" cy="203200"/>
        </a:xfrm>
        <a:prstGeom prst="rect">
          <a:avLst/>
        </a:prstGeom>
        <a:noFill/>
        <a:ln w="1">
          <a:noFill/>
          <a:miter lim="800000"/>
          <a:headEnd/>
          <a:tailEnd type="none" w="med" len="med"/>
        </a:ln>
        <a:effectLst/>
      </xdr:spPr>
    </xdr:pic>
    <xdr:clientData/>
  </xdr:twoCellAnchor>
  <xdr:twoCellAnchor editAs="oneCell">
    <xdr:from>
      <xdr:col>2</xdr:col>
      <xdr:colOff>1085850</xdr:colOff>
      <xdr:row>492</xdr:row>
      <xdr:rowOff>38100</xdr:rowOff>
    </xdr:from>
    <xdr:to>
      <xdr:col>2</xdr:col>
      <xdr:colOff>1209675</xdr:colOff>
      <xdr:row>492</xdr:row>
      <xdr:rowOff>241300</xdr:rowOff>
    </xdr:to>
    <xdr:pic>
      <xdr:nvPicPr>
        <xdr:cNvPr id="48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251431425"/>
          <a:ext cx="123825" cy="203200"/>
        </a:xfrm>
        <a:prstGeom prst="rect">
          <a:avLst/>
        </a:prstGeom>
        <a:noFill/>
        <a:ln w="1">
          <a:noFill/>
          <a:miter lim="800000"/>
          <a:headEnd/>
          <a:tailEnd type="none" w="med" len="med"/>
        </a:ln>
        <a:effectLst/>
      </xdr:spPr>
    </xdr:pic>
    <xdr:clientData/>
  </xdr:twoCellAnchor>
  <xdr:twoCellAnchor editAs="oneCell">
    <xdr:from>
      <xdr:col>2</xdr:col>
      <xdr:colOff>1104900</xdr:colOff>
      <xdr:row>491</xdr:row>
      <xdr:rowOff>38100</xdr:rowOff>
    </xdr:from>
    <xdr:to>
      <xdr:col>2</xdr:col>
      <xdr:colOff>1228725</xdr:colOff>
      <xdr:row>491</xdr:row>
      <xdr:rowOff>241300</xdr:rowOff>
    </xdr:to>
    <xdr:pic>
      <xdr:nvPicPr>
        <xdr:cNvPr id="48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250259850"/>
          <a:ext cx="123825" cy="203200"/>
        </a:xfrm>
        <a:prstGeom prst="rect">
          <a:avLst/>
        </a:prstGeom>
        <a:noFill/>
        <a:ln w="1">
          <a:noFill/>
          <a:miter lim="800000"/>
          <a:headEnd/>
          <a:tailEnd type="none" w="med" len="med"/>
        </a:ln>
        <a:effectLst/>
      </xdr:spPr>
    </xdr:pic>
    <xdr:clientData/>
  </xdr:twoCellAnchor>
  <xdr:twoCellAnchor editAs="oneCell">
    <xdr:from>
      <xdr:col>2</xdr:col>
      <xdr:colOff>1085850</xdr:colOff>
      <xdr:row>493</xdr:row>
      <xdr:rowOff>0</xdr:rowOff>
    </xdr:from>
    <xdr:to>
      <xdr:col>2</xdr:col>
      <xdr:colOff>1209675</xdr:colOff>
      <xdr:row>493</xdr:row>
      <xdr:rowOff>203200</xdr:rowOff>
    </xdr:to>
    <xdr:pic>
      <xdr:nvPicPr>
        <xdr:cNvPr id="48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252469650"/>
          <a:ext cx="123825" cy="203200"/>
        </a:xfrm>
        <a:prstGeom prst="rect">
          <a:avLst/>
        </a:prstGeom>
        <a:noFill/>
        <a:ln w="1">
          <a:noFill/>
          <a:miter lim="800000"/>
          <a:headEnd/>
          <a:tailEnd type="none" w="med" len="med"/>
        </a:ln>
        <a:effectLst/>
      </xdr:spPr>
    </xdr:pic>
    <xdr:clientData/>
  </xdr:twoCellAnchor>
  <xdr:twoCellAnchor editAs="oneCell">
    <xdr:from>
      <xdr:col>2</xdr:col>
      <xdr:colOff>38100</xdr:colOff>
      <xdr:row>486</xdr:row>
      <xdr:rowOff>38100</xdr:rowOff>
    </xdr:from>
    <xdr:to>
      <xdr:col>2</xdr:col>
      <xdr:colOff>238125</xdr:colOff>
      <xdr:row>486</xdr:row>
      <xdr:rowOff>178118</xdr:rowOff>
    </xdr:to>
    <xdr:pic>
      <xdr:nvPicPr>
        <xdr:cNvPr id="48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245868825"/>
          <a:ext cx="200025" cy="140018"/>
        </a:xfrm>
        <a:prstGeom prst="rect">
          <a:avLst/>
        </a:prstGeom>
        <a:noFill/>
      </xdr:spPr>
    </xdr:pic>
    <xdr:clientData/>
  </xdr:twoCellAnchor>
  <xdr:twoCellAnchor editAs="oneCell">
    <xdr:from>
      <xdr:col>2</xdr:col>
      <xdr:colOff>0</xdr:colOff>
      <xdr:row>487</xdr:row>
      <xdr:rowOff>19050</xdr:rowOff>
    </xdr:from>
    <xdr:to>
      <xdr:col>2</xdr:col>
      <xdr:colOff>200025</xdr:colOff>
      <xdr:row>487</xdr:row>
      <xdr:rowOff>159068</xdr:rowOff>
    </xdr:to>
    <xdr:pic>
      <xdr:nvPicPr>
        <xdr:cNvPr id="49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246859425"/>
          <a:ext cx="200025" cy="140018"/>
        </a:xfrm>
        <a:prstGeom prst="rect">
          <a:avLst/>
        </a:prstGeom>
        <a:noFill/>
      </xdr:spPr>
    </xdr:pic>
    <xdr:clientData/>
  </xdr:twoCellAnchor>
  <xdr:twoCellAnchor editAs="oneCell">
    <xdr:from>
      <xdr:col>2</xdr:col>
      <xdr:colOff>1076325</xdr:colOff>
      <xdr:row>486</xdr:row>
      <xdr:rowOff>28575</xdr:rowOff>
    </xdr:from>
    <xdr:to>
      <xdr:col>2</xdr:col>
      <xdr:colOff>1200150</xdr:colOff>
      <xdr:row>486</xdr:row>
      <xdr:rowOff>231775</xdr:rowOff>
    </xdr:to>
    <xdr:pic>
      <xdr:nvPicPr>
        <xdr:cNvPr id="49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245859300"/>
          <a:ext cx="123825" cy="203200"/>
        </a:xfrm>
        <a:prstGeom prst="rect">
          <a:avLst/>
        </a:prstGeom>
        <a:noFill/>
        <a:ln w="1">
          <a:noFill/>
          <a:miter lim="800000"/>
          <a:headEnd/>
          <a:tailEnd type="none" w="med" len="med"/>
        </a:ln>
        <a:effectLst/>
      </xdr:spPr>
    </xdr:pic>
    <xdr:clientData/>
  </xdr:twoCellAnchor>
  <xdr:twoCellAnchor editAs="oneCell">
    <xdr:from>
      <xdr:col>2</xdr:col>
      <xdr:colOff>1047750</xdr:colOff>
      <xdr:row>487</xdr:row>
      <xdr:rowOff>19050</xdr:rowOff>
    </xdr:from>
    <xdr:to>
      <xdr:col>2</xdr:col>
      <xdr:colOff>1171575</xdr:colOff>
      <xdr:row>487</xdr:row>
      <xdr:rowOff>222250</xdr:rowOff>
    </xdr:to>
    <xdr:pic>
      <xdr:nvPicPr>
        <xdr:cNvPr id="49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246859425"/>
          <a:ext cx="123825" cy="203200"/>
        </a:xfrm>
        <a:prstGeom prst="rect">
          <a:avLst/>
        </a:prstGeom>
        <a:noFill/>
        <a:ln w="1">
          <a:noFill/>
          <a:miter lim="800000"/>
          <a:headEnd/>
          <a:tailEnd type="none" w="med" len="med"/>
        </a:ln>
        <a:effectLst/>
      </xdr:spPr>
    </xdr:pic>
    <xdr:clientData/>
  </xdr:twoCellAnchor>
  <xdr:twoCellAnchor editAs="oneCell">
    <xdr:from>
      <xdr:col>2</xdr:col>
      <xdr:colOff>19050</xdr:colOff>
      <xdr:row>488</xdr:row>
      <xdr:rowOff>47625</xdr:rowOff>
    </xdr:from>
    <xdr:to>
      <xdr:col>2</xdr:col>
      <xdr:colOff>219075</xdr:colOff>
      <xdr:row>488</xdr:row>
      <xdr:rowOff>187643</xdr:rowOff>
    </xdr:to>
    <xdr:pic>
      <xdr:nvPicPr>
        <xdr:cNvPr id="49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247707150"/>
          <a:ext cx="200025" cy="140018"/>
        </a:xfrm>
        <a:prstGeom prst="rect">
          <a:avLst/>
        </a:prstGeom>
        <a:noFill/>
      </xdr:spPr>
    </xdr:pic>
    <xdr:clientData/>
  </xdr:twoCellAnchor>
  <xdr:twoCellAnchor editAs="oneCell">
    <xdr:from>
      <xdr:col>2</xdr:col>
      <xdr:colOff>47625</xdr:colOff>
      <xdr:row>489</xdr:row>
      <xdr:rowOff>28575</xdr:rowOff>
    </xdr:from>
    <xdr:to>
      <xdr:col>2</xdr:col>
      <xdr:colOff>247650</xdr:colOff>
      <xdr:row>489</xdr:row>
      <xdr:rowOff>168593</xdr:rowOff>
    </xdr:to>
    <xdr:pic>
      <xdr:nvPicPr>
        <xdr:cNvPr id="49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248516775"/>
          <a:ext cx="200025" cy="140018"/>
        </a:xfrm>
        <a:prstGeom prst="rect">
          <a:avLst/>
        </a:prstGeom>
        <a:noFill/>
      </xdr:spPr>
    </xdr:pic>
    <xdr:clientData/>
  </xdr:twoCellAnchor>
  <xdr:twoCellAnchor editAs="oneCell">
    <xdr:from>
      <xdr:col>2</xdr:col>
      <xdr:colOff>74084</xdr:colOff>
      <xdr:row>490</xdr:row>
      <xdr:rowOff>63500</xdr:rowOff>
    </xdr:from>
    <xdr:to>
      <xdr:col>2</xdr:col>
      <xdr:colOff>302684</xdr:colOff>
      <xdr:row>490</xdr:row>
      <xdr:rowOff>223520</xdr:rowOff>
    </xdr:to>
    <xdr:pic>
      <xdr:nvPicPr>
        <xdr:cNvPr id="49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6659" y="249428000"/>
          <a:ext cx="228600" cy="160020"/>
        </a:xfrm>
        <a:prstGeom prst="rect">
          <a:avLst/>
        </a:prstGeom>
        <a:noFill/>
      </xdr:spPr>
    </xdr:pic>
    <xdr:clientData/>
  </xdr:twoCellAnchor>
  <xdr:twoCellAnchor editAs="oneCell">
    <xdr:from>
      <xdr:col>2</xdr:col>
      <xdr:colOff>1066800</xdr:colOff>
      <xdr:row>490</xdr:row>
      <xdr:rowOff>38100</xdr:rowOff>
    </xdr:from>
    <xdr:to>
      <xdr:col>2</xdr:col>
      <xdr:colOff>1190625</xdr:colOff>
      <xdr:row>490</xdr:row>
      <xdr:rowOff>241300</xdr:rowOff>
    </xdr:to>
    <xdr:pic>
      <xdr:nvPicPr>
        <xdr:cNvPr id="49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249402600"/>
          <a:ext cx="123825" cy="203200"/>
        </a:xfrm>
        <a:prstGeom prst="rect">
          <a:avLst/>
        </a:prstGeom>
        <a:noFill/>
        <a:ln w="1">
          <a:noFill/>
          <a:miter lim="800000"/>
          <a:headEnd/>
          <a:tailEnd type="none" w="med" len="med"/>
        </a:ln>
        <a:effectLst/>
      </xdr:spPr>
    </xdr:pic>
    <xdr:clientData/>
  </xdr:twoCellAnchor>
  <xdr:twoCellAnchor editAs="oneCell">
    <xdr:from>
      <xdr:col>2</xdr:col>
      <xdr:colOff>1085850</xdr:colOff>
      <xdr:row>489</xdr:row>
      <xdr:rowOff>0</xdr:rowOff>
    </xdr:from>
    <xdr:to>
      <xdr:col>2</xdr:col>
      <xdr:colOff>1209675</xdr:colOff>
      <xdr:row>489</xdr:row>
      <xdr:rowOff>203200</xdr:rowOff>
    </xdr:to>
    <xdr:pic>
      <xdr:nvPicPr>
        <xdr:cNvPr id="49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248488200"/>
          <a:ext cx="123825" cy="203200"/>
        </a:xfrm>
        <a:prstGeom prst="rect">
          <a:avLst/>
        </a:prstGeom>
        <a:noFill/>
        <a:ln w="1">
          <a:noFill/>
          <a:miter lim="800000"/>
          <a:headEnd/>
          <a:tailEnd type="none" w="med" len="med"/>
        </a:ln>
        <a:effectLst/>
      </xdr:spPr>
    </xdr:pic>
    <xdr:clientData/>
  </xdr:twoCellAnchor>
  <xdr:twoCellAnchor editAs="oneCell">
    <xdr:from>
      <xdr:col>2</xdr:col>
      <xdr:colOff>1076325</xdr:colOff>
      <xdr:row>488</xdr:row>
      <xdr:rowOff>28575</xdr:rowOff>
    </xdr:from>
    <xdr:to>
      <xdr:col>2</xdr:col>
      <xdr:colOff>1200150</xdr:colOff>
      <xdr:row>488</xdr:row>
      <xdr:rowOff>231775</xdr:rowOff>
    </xdr:to>
    <xdr:pic>
      <xdr:nvPicPr>
        <xdr:cNvPr id="49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247688100"/>
          <a:ext cx="123825" cy="203200"/>
        </a:xfrm>
        <a:prstGeom prst="rect">
          <a:avLst/>
        </a:prstGeom>
        <a:noFill/>
        <a:ln w="1">
          <a:noFill/>
          <a:miter lim="800000"/>
          <a:headEnd/>
          <a:tailEnd type="none" w="med" len="med"/>
        </a:ln>
        <a:effectLst/>
      </xdr:spPr>
    </xdr:pic>
    <xdr:clientData/>
  </xdr:twoCellAnchor>
  <xdr:twoCellAnchor editAs="oneCell">
    <xdr:from>
      <xdr:col>2</xdr:col>
      <xdr:colOff>57150</xdr:colOff>
      <xdr:row>485</xdr:row>
      <xdr:rowOff>28575</xdr:rowOff>
    </xdr:from>
    <xdr:to>
      <xdr:col>2</xdr:col>
      <xdr:colOff>257175</xdr:colOff>
      <xdr:row>485</xdr:row>
      <xdr:rowOff>168593</xdr:rowOff>
    </xdr:to>
    <xdr:pic>
      <xdr:nvPicPr>
        <xdr:cNvPr id="49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244697250"/>
          <a:ext cx="200025" cy="140018"/>
        </a:xfrm>
        <a:prstGeom prst="rect">
          <a:avLst/>
        </a:prstGeom>
        <a:noFill/>
      </xdr:spPr>
    </xdr:pic>
    <xdr:clientData/>
  </xdr:twoCellAnchor>
  <xdr:twoCellAnchor editAs="oneCell">
    <xdr:from>
      <xdr:col>2</xdr:col>
      <xdr:colOff>1085850</xdr:colOff>
      <xdr:row>485</xdr:row>
      <xdr:rowOff>38100</xdr:rowOff>
    </xdr:from>
    <xdr:to>
      <xdr:col>2</xdr:col>
      <xdr:colOff>1209675</xdr:colOff>
      <xdr:row>485</xdr:row>
      <xdr:rowOff>241300</xdr:rowOff>
    </xdr:to>
    <xdr:pic>
      <xdr:nvPicPr>
        <xdr:cNvPr id="50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244706775"/>
          <a:ext cx="123825" cy="203200"/>
        </a:xfrm>
        <a:prstGeom prst="rect">
          <a:avLst/>
        </a:prstGeom>
        <a:noFill/>
        <a:ln w="1">
          <a:noFill/>
          <a:miter lim="800000"/>
          <a:headEnd/>
          <a:tailEnd type="none" w="med" len="med"/>
        </a:ln>
        <a:effectLst/>
      </xdr:spPr>
    </xdr:pic>
    <xdr:clientData/>
  </xdr:twoCellAnchor>
  <xdr:twoCellAnchor editAs="oneCell">
    <xdr:from>
      <xdr:col>2</xdr:col>
      <xdr:colOff>28575</xdr:colOff>
      <xdr:row>484</xdr:row>
      <xdr:rowOff>47625</xdr:rowOff>
    </xdr:from>
    <xdr:to>
      <xdr:col>2</xdr:col>
      <xdr:colOff>228600</xdr:colOff>
      <xdr:row>484</xdr:row>
      <xdr:rowOff>187643</xdr:rowOff>
    </xdr:to>
    <xdr:pic>
      <xdr:nvPicPr>
        <xdr:cNvPr id="50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243554250"/>
          <a:ext cx="200025" cy="140018"/>
        </a:xfrm>
        <a:prstGeom prst="rect">
          <a:avLst/>
        </a:prstGeom>
        <a:noFill/>
      </xdr:spPr>
    </xdr:pic>
    <xdr:clientData/>
  </xdr:twoCellAnchor>
  <xdr:twoCellAnchor editAs="oneCell">
    <xdr:from>
      <xdr:col>2</xdr:col>
      <xdr:colOff>47625</xdr:colOff>
      <xdr:row>483</xdr:row>
      <xdr:rowOff>66675</xdr:rowOff>
    </xdr:from>
    <xdr:to>
      <xdr:col>2</xdr:col>
      <xdr:colOff>247650</xdr:colOff>
      <xdr:row>483</xdr:row>
      <xdr:rowOff>206693</xdr:rowOff>
    </xdr:to>
    <xdr:pic>
      <xdr:nvPicPr>
        <xdr:cNvPr id="50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242411250"/>
          <a:ext cx="200025" cy="140018"/>
        </a:xfrm>
        <a:prstGeom prst="rect">
          <a:avLst/>
        </a:prstGeom>
        <a:noFill/>
      </xdr:spPr>
    </xdr:pic>
    <xdr:clientData/>
  </xdr:twoCellAnchor>
  <xdr:twoCellAnchor editAs="oneCell">
    <xdr:from>
      <xdr:col>2</xdr:col>
      <xdr:colOff>47625</xdr:colOff>
      <xdr:row>481</xdr:row>
      <xdr:rowOff>38100</xdr:rowOff>
    </xdr:from>
    <xdr:to>
      <xdr:col>2</xdr:col>
      <xdr:colOff>247650</xdr:colOff>
      <xdr:row>481</xdr:row>
      <xdr:rowOff>178118</xdr:rowOff>
    </xdr:to>
    <xdr:pic>
      <xdr:nvPicPr>
        <xdr:cNvPr id="50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240058575"/>
          <a:ext cx="200025" cy="140018"/>
        </a:xfrm>
        <a:prstGeom prst="rect">
          <a:avLst/>
        </a:prstGeom>
        <a:noFill/>
      </xdr:spPr>
    </xdr:pic>
    <xdr:clientData/>
  </xdr:twoCellAnchor>
  <xdr:twoCellAnchor editAs="oneCell">
    <xdr:from>
      <xdr:col>2</xdr:col>
      <xdr:colOff>38100</xdr:colOff>
      <xdr:row>482</xdr:row>
      <xdr:rowOff>66675</xdr:rowOff>
    </xdr:from>
    <xdr:to>
      <xdr:col>2</xdr:col>
      <xdr:colOff>238125</xdr:colOff>
      <xdr:row>482</xdr:row>
      <xdr:rowOff>206693</xdr:rowOff>
    </xdr:to>
    <xdr:pic>
      <xdr:nvPicPr>
        <xdr:cNvPr id="50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241249200"/>
          <a:ext cx="200025" cy="140018"/>
        </a:xfrm>
        <a:prstGeom prst="rect">
          <a:avLst/>
        </a:prstGeom>
        <a:noFill/>
      </xdr:spPr>
    </xdr:pic>
    <xdr:clientData/>
  </xdr:twoCellAnchor>
  <xdr:twoCellAnchor editAs="oneCell">
    <xdr:from>
      <xdr:col>2</xdr:col>
      <xdr:colOff>38100</xdr:colOff>
      <xdr:row>480</xdr:row>
      <xdr:rowOff>28575</xdr:rowOff>
    </xdr:from>
    <xdr:to>
      <xdr:col>2</xdr:col>
      <xdr:colOff>238125</xdr:colOff>
      <xdr:row>480</xdr:row>
      <xdr:rowOff>168593</xdr:rowOff>
    </xdr:to>
    <xdr:pic>
      <xdr:nvPicPr>
        <xdr:cNvPr id="50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238887000"/>
          <a:ext cx="200025" cy="140018"/>
        </a:xfrm>
        <a:prstGeom prst="rect">
          <a:avLst/>
        </a:prstGeom>
        <a:noFill/>
      </xdr:spPr>
    </xdr:pic>
    <xdr:clientData/>
  </xdr:twoCellAnchor>
  <xdr:twoCellAnchor editAs="oneCell">
    <xdr:from>
      <xdr:col>2</xdr:col>
      <xdr:colOff>76200</xdr:colOff>
      <xdr:row>479</xdr:row>
      <xdr:rowOff>38100</xdr:rowOff>
    </xdr:from>
    <xdr:to>
      <xdr:col>2</xdr:col>
      <xdr:colOff>276225</xdr:colOff>
      <xdr:row>479</xdr:row>
      <xdr:rowOff>178118</xdr:rowOff>
    </xdr:to>
    <xdr:pic>
      <xdr:nvPicPr>
        <xdr:cNvPr id="50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8775" y="237734475"/>
          <a:ext cx="200025" cy="140018"/>
        </a:xfrm>
        <a:prstGeom prst="rect">
          <a:avLst/>
        </a:prstGeom>
        <a:noFill/>
      </xdr:spPr>
    </xdr:pic>
    <xdr:clientData/>
  </xdr:twoCellAnchor>
  <xdr:twoCellAnchor editAs="oneCell">
    <xdr:from>
      <xdr:col>2</xdr:col>
      <xdr:colOff>76200</xdr:colOff>
      <xdr:row>478</xdr:row>
      <xdr:rowOff>38100</xdr:rowOff>
    </xdr:from>
    <xdr:to>
      <xdr:col>2</xdr:col>
      <xdr:colOff>276225</xdr:colOff>
      <xdr:row>478</xdr:row>
      <xdr:rowOff>178118</xdr:rowOff>
    </xdr:to>
    <xdr:pic>
      <xdr:nvPicPr>
        <xdr:cNvPr id="50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28775" y="236572425"/>
          <a:ext cx="200025" cy="140018"/>
        </a:xfrm>
        <a:prstGeom prst="rect">
          <a:avLst/>
        </a:prstGeom>
        <a:noFill/>
      </xdr:spPr>
    </xdr:pic>
    <xdr:clientData/>
  </xdr:twoCellAnchor>
  <xdr:twoCellAnchor editAs="oneCell">
    <xdr:from>
      <xdr:col>2</xdr:col>
      <xdr:colOff>66675</xdr:colOff>
      <xdr:row>477</xdr:row>
      <xdr:rowOff>47625</xdr:rowOff>
    </xdr:from>
    <xdr:to>
      <xdr:col>2</xdr:col>
      <xdr:colOff>266700</xdr:colOff>
      <xdr:row>477</xdr:row>
      <xdr:rowOff>187643</xdr:rowOff>
    </xdr:to>
    <xdr:pic>
      <xdr:nvPicPr>
        <xdr:cNvPr id="50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19250" y="235419900"/>
          <a:ext cx="200025" cy="140018"/>
        </a:xfrm>
        <a:prstGeom prst="rect">
          <a:avLst/>
        </a:prstGeom>
        <a:noFill/>
      </xdr:spPr>
    </xdr:pic>
    <xdr:clientData/>
  </xdr:twoCellAnchor>
  <xdr:twoCellAnchor editAs="oneCell">
    <xdr:from>
      <xdr:col>2</xdr:col>
      <xdr:colOff>66675</xdr:colOff>
      <xdr:row>476</xdr:row>
      <xdr:rowOff>47625</xdr:rowOff>
    </xdr:from>
    <xdr:to>
      <xdr:col>2</xdr:col>
      <xdr:colOff>266700</xdr:colOff>
      <xdr:row>476</xdr:row>
      <xdr:rowOff>187643</xdr:rowOff>
    </xdr:to>
    <xdr:pic>
      <xdr:nvPicPr>
        <xdr:cNvPr id="50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19250" y="234257850"/>
          <a:ext cx="200025" cy="140018"/>
        </a:xfrm>
        <a:prstGeom prst="rect">
          <a:avLst/>
        </a:prstGeom>
        <a:noFill/>
      </xdr:spPr>
    </xdr:pic>
    <xdr:clientData/>
  </xdr:twoCellAnchor>
  <xdr:twoCellAnchor editAs="oneCell">
    <xdr:from>
      <xdr:col>2</xdr:col>
      <xdr:colOff>38100</xdr:colOff>
      <xdr:row>475</xdr:row>
      <xdr:rowOff>57150</xdr:rowOff>
    </xdr:from>
    <xdr:to>
      <xdr:col>2</xdr:col>
      <xdr:colOff>238125</xdr:colOff>
      <xdr:row>475</xdr:row>
      <xdr:rowOff>197168</xdr:rowOff>
    </xdr:to>
    <xdr:pic>
      <xdr:nvPicPr>
        <xdr:cNvPr id="51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233105325"/>
          <a:ext cx="200025" cy="140018"/>
        </a:xfrm>
        <a:prstGeom prst="rect">
          <a:avLst/>
        </a:prstGeom>
        <a:noFill/>
      </xdr:spPr>
    </xdr:pic>
    <xdr:clientData/>
  </xdr:twoCellAnchor>
  <xdr:twoCellAnchor editAs="oneCell">
    <xdr:from>
      <xdr:col>2</xdr:col>
      <xdr:colOff>66675</xdr:colOff>
      <xdr:row>474</xdr:row>
      <xdr:rowOff>28575</xdr:rowOff>
    </xdr:from>
    <xdr:to>
      <xdr:col>2</xdr:col>
      <xdr:colOff>266700</xdr:colOff>
      <xdr:row>474</xdr:row>
      <xdr:rowOff>168593</xdr:rowOff>
    </xdr:to>
    <xdr:pic>
      <xdr:nvPicPr>
        <xdr:cNvPr id="51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19250" y="231914700"/>
          <a:ext cx="200025" cy="140018"/>
        </a:xfrm>
        <a:prstGeom prst="rect">
          <a:avLst/>
        </a:prstGeom>
        <a:noFill/>
      </xdr:spPr>
    </xdr:pic>
    <xdr:clientData/>
  </xdr:twoCellAnchor>
  <xdr:twoCellAnchor editAs="oneCell">
    <xdr:from>
      <xdr:col>2</xdr:col>
      <xdr:colOff>38100</xdr:colOff>
      <xdr:row>473</xdr:row>
      <xdr:rowOff>38100</xdr:rowOff>
    </xdr:from>
    <xdr:to>
      <xdr:col>2</xdr:col>
      <xdr:colOff>238125</xdr:colOff>
      <xdr:row>473</xdr:row>
      <xdr:rowOff>178118</xdr:rowOff>
    </xdr:to>
    <xdr:pic>
      <xdr:nvPicPr>
        <xdr:cNvPr id="51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230762175"/>
          <a:ext cx="200025" cy="140018"/>
        </a:xfrm>
        <a:prstGeom prst="rect">
          <a:avLst/>
        </a:prstGeom>
        <a:noFill/>
      </xdr:spPr>
    </xdr:pic>
    <xdr:clientData/>
  </xdr:twoCellAnchor>
  <xdr:twoCellAnchor editAs="oneCell">
    <xdr:from>
      <xdr:col>2</xdr:col>
      <xdr:colOff>28575</xdr:colOff>
      <xdr:row>472</xdr:row>
      <xdr:rowOff>38100</xdr:rowOff>
    </xdr:from>
    <xdr:to>
      <xdr:col>2</xdr:col>
      <xdr:colOff>228600</xdr:colOff>
      <xdr:row>472</xdr:row>
      <xdr:rowOff>178118</xdr:rowOff>
    </xdr:to>
    <xdr:pic>
      <xdr:nvPicPr>
        <xdr:cNvPr id="51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229600125"/>
          <a:ext cx="200025" cy="140018"/>
        </a:xfrm>
        <a:prstGeom prst="rect">
          <a:avLst/>
        </a:prstGeom>
        <a:noFill/>
      </xdr:spPr>
    </xdr:pic>
    <xdr:clientData/>
  </xdr:twoCellAnchor>
  <xdr:twoCellAnchor editAs="oneCell">
    <xdr:from>
      <xdr:col>2</xdr:col>
      <xdr:colOff>57150</xdr:colOff>
      <xdr:row>471</xdr:row>
      <xdr:rowOff>28575</xdr:rowOff>
    </xdr:from>
    <xdr:to>
      <xdr:col>2</xdr:col>
      <xdr:colOff>257175</xdr:colOff>
      <xdr:row>471</xdr:row>
      <xdr:rowOff>168593</xdr:rowOff>
    </xdr:to>
    <xdr:pic>
      <xdr:nvPicPr>
        <xdr:cNvPr id="51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228428550"/>
          <a:ext cx="200025" cy="140018"/>
        </a:xfrm>
        <a:prstGeom prst="rect">
          <a:avLst/>
        </a:prstGeom>
        <a:noFill/>
      </xdr:spPr>
    </xdr:pic>
    <xdr:clientData/>
  </xdr:twoCellAnchor>
  <xdr:twoCellAnchor editAs="oneCell">
    <xdr:from>
      <xdr:col>2</xdr:col>
      <xdr:colOff>38100</xdr:colOff>
      <xdr:row>469</xdr:row>
      <xdr:rowOff>38100</xdr:rowOff>
    </xdr:from>
    <xdr:to>
      <xdr:col>2</xdr:col>
      <xdr:colOff>238125</xdr:colOff>
      <xdr:row>469</xdr:row>
      <xdr:rowOff>178118</xdr:rowOff>
    </xdr:to>
    <xdr:pic>
      <xdr:nvPicPr>
        <xdr:cNvPr id="51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226113975"/>
          <a:ext cx="200025" cy="140018"/>
        </a:xfrm>
        <a:prstGeom prst="rect">
          <a:avLst/>
        </a:prstGeom>
        <a:noFill/>
      </xdr:spPr>
    </xdr:pic>
    <xdr:clientData/>
  </xdr:twoCellAnchor>
  <xdr:twoCellAnchor editAs="oneCell">
    <xdr:from>
      <xdr:col>2</xdr:col>
      <xdr:colOff>57150</xdr:colOff>
      <xdr:row>470</xdr:row>
      <xdr:rowOff>38100</xdr:rowOff>
    </xdr:from>
    <xdr:to>
      <xdr:col>2</xdr:col>
      <xdr:colOff>257175</xdr:colOff>
      <xdr:row>470</xdr:row>
      <xdr:rowOff>178118</xdr:rowOff>
    </xdr:to>
    <xdr:pic>
      <xdr:nvPicPr>
        <xdr:cNvPr id="51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227276025"/>
          <a:ext cx="200025" cy="140018"/>
        </a:xfrm>
        <a:prstGeom prst="rect">
          <a:avLst/>
        </a:prstGeom>
        <a:noFill/>
      </xdr:spPr>
    </xdr:pic>
    <xdr:clientData/>
  </xdr:twoCellAnchor>
  <xdr:twoCellAnchor editAs="oneCell">
    <xdr:from>
      <xdr:col>2</xdr:col>
      <xdr:colOff>47625</xdr:colOff>
      <xdr:row>467</xdr:row>
      <xdr:rowOff>57150</xdr:rowOff>
    </xdr:from>
    <xdr:to>
      <xdr:col>2</xdr:col>
      <xdr:colOff>247650</xdr:colOff>
      <xdr:row>467</xdr:row>
      <xdr:rowOff>197168</xdr:rowOff>
    </xdr:to>
    <xdr:pic>
      <xdr:nvPicPr>
        <xdr:cNvPr id="51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223808925"/>
          <a:ext cx="200025" cy="140018"/>
        </a:xfrm>
        <a:prstGeom prst="rect">
          <a:avLst/>
        </a:prstGeom>
        <a:noFill/>
      </xdr:spPr>
    </xdr:pic>
    <xdr:clientData/>
  </xdr:twoCellAnchor>
  <xdr:twoCellAnchor editAs="oneCell">
    <xdr:from>
      <xdr:col>2</xdr:col>
      <xdr:colOff>38100</xdr:colOff>
      <xdr:row>468</xdr:row>
      <xdr:rowOff>38100</xdr:rowOff>
    </xdr:from>
    <xdr:to>
      <xdr:col>2</xdr:col>
      <xdr:colOff>238125</xdr:colOff>
      <xdr:row>468</xdr:row>
      <xdr:rowOff>178118</xdr:rowOff>
    </xdr:to>
    <xdr:pic>
      <xdr:nvPicPr>
        <xdr:cNvPr id="51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224951925"/>
          <a:ext cx="200025" cy="140018"/>
        </a:xfrm>
        <a:prstGeom prst="rect">
          <a:avLst/>
        </a:prstGeom>
        <a:noFill/>
      </xdr:spPr>
    </xdr:pic>
    <xdr:clientData/>
  </xdr:twoCellAnchor>
  <xdr:twoCellAnchor editAs="oneCell">
    <xdr:from>
      <xdr:col>2</xdr:col>
      <xdr:colOff>1095375</xdr:colOff>
      <xdr:row>481</xdr:row>
      <xdr:rowOff>19050</xdr:rowOff>
    </xdr:from>
    <xdr:to>
      <xdr:col>2</xdr:col>
      <xdr:colOff>1219200</xdr:colOff>
      <xdr:row>481</xdr:row>
      <xdr:rowOff>222250</xdr:rowOff>
    </xdr:to>
    <xdr:pic>
      <xdr:nvPicPr>
        <xdr:cNvPr id="51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240039525"/>
          <a:ext cx="123825" cy="203200"/>
        </a:xfrm>
        <a:prstGeom prst="rect">
          <a:avLst/>
        </a:prstGeom>
        <a:noFill/>
        <a:ln w="1">
          <a:noFill/>
          <a:miter lim="800000"/>
          <a:headEnd/>
          <a:tailEnd type="none" w="med" len="med"/>
        </a:ln>
        <a:effectLst/>
      </xdr:spPr>
    </xdr:pic>
    <xdr:clientData/>
  </xdr:twoCellAnchor>
  <xdr:twoCellAnchor editAs="oneCell">
    <xdr:from>
      <xdr:col>2</xdr:col>
      <xdr:colOff>1104900</xdr:colOff>
      <xdr:row>482</xdr:row>
      <xdr:rowOff>47625</xdr:rowOff>
    </xdr:from>
    <xdr:to>
      <xdr:col>2</xdr:col>
      <xdr:colOff>1228725</xdr:colOff>
      <xdr:row>482</xdr:row>
      <xdr:rowOff>250825</xdr:rowOff>
    </xdr:to>
    <xdr:pic>
      <xdr:nvPicPr>
        <xdr:cNvPr id="52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241230150"/>
          <a:ext cx="123825" cy="203200"/>
        </a:xfrm>
        <a:prstGeom prst="rect">
          <a:avLst/>
        </a:prstGeom>
        <a:noFill/>
        <a:ln w="1">
          <a:noFill/>
          <a:miter lim="800000"/>
          <a:headEnd/>
          <a:tailEnd type="none" w="med" len="med"/>
        </a:ln>
        <a:effectLst/>
      </xdr:spPr>
    </xdr:pic>
    <xdr:clientData/>
  </xdr:twoCellAnchor>
  <xdr:twoCellAnchor editAs="oneCell">
    <xdr:from>
      <xdr:col>2</xdr:col>
      <xdr:colOff>1066800</xdr:colOff>
      <xdr:row>483</xdr:row>
      <xdr:rowOff>28575</xdr:rowOff>
    </xdr:from>
    <xdr:to>
      <xdr:col>2</xdr:col>
      <xdr:colOff>1190625</xdr:colOff>
      <xdr:row>483</xdr:row>
      <xdr:rowOff>231775</xdr:rowOff>
    </xdr:to>
    <xdr:pic>
      <xdr:nvPicPr>
        <xdr:cNvPr id="52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242373150"/>
          <a:ext cx="123825" cy="203200"/>
        </a:xfrm>
        <a:prstGeom prst="rect">
          <a:avLst/>
        </a:prstGeom>
        <a:noFill/>
        <a:ln w="1">
          <a:noFill/>
          <a:miter lim="800000"/>
          <a:headEnd/>
          <a:tailEnd type="none" w="med" len="med"/>
        </a:ln>
        <a:effectLst/>
      </xdr:spPr>
    </xdr:pic>
    <xdr:clientData/>
  </xdr:twoCellAnchor>
  <xdr:twoCellAnchor editAs="oneCell">
    <xdr:from>
      <xdr:col>2</xdr:col>
      <xdr:colOff>1114425</xdr:colOff>
      <xdr:row>484</xdr:row>
      <xdr:rowOff>28575</xdr:rowOff>
    </xdr:from>
    <xdr:to>
      <xdr:col>2</xdr:col>
      <xdr:colOff>1238250</xdr:colOff>
      <xdr:row>484</xdr:row>
      <xdr:rowOff>231775</xdr:rowOff>
    </xdr:to>
    <xdr:pic>
      <xdr:nvPicPr>
        <xdr:cNvPr id="52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67000" y="243535200"/>
          <a:ext cx="123825" cy="203200"/>
        </a:xfrm>
        <a:prstGeom prst="rect">
          <a:avLst/>
        </a:prstGeom>
        <a:noFill/>
        <a:ln w="1">
          <a:noFill/>
          <a:miter lim="800000"/>
          <a:headEnd/>
          <a:tailEnd type="none" w="med" len="med"/>
        </a:ln>
        <a:effectLst/>
      </xdr:spPr>
    </xdr:pic>
    <xdr:clientData/>
  </xdr:twoCellAnchor>
  <xdr:twoCellAnchor editAs="oneCell">
    <xdr:from>
      <xdr:col>2</xdr:col>
      <xdr:colOff>1095375</xdr:colOff>
      <xdr:row>480</xdr:row>
      <xdr:rowOff>38100</xdr:rowOff>
    </xdr:from>
    <xdr:to>
      <xdr:col>2</xdr:col>
      <xdr:colOff>1219200</xdr:colOff>
      <xdr:row>480</xdr:row>
      <xdr:rowOff>241300</xdr:rowOff>
    </xdr:to>
    <xdr:pic>
      <xdr:nvPicPr>
        <xdr:cNvPr id="52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238896525"/>
          <a:ext cx="123825" cy="203200"/>
        </a:xfrm>
        <a:prstGeom prst="rect">
          <a:avLst/>
        </a:prstGeom>
        <a:noFill/>
        <a:ln w="1">
          <a:noFill/>
          <a:miter lim="800000"/>
          <a:headEnd/>
          <a:tailEnd type="none" w="med" len="med"/>
        </a:ln>
        <a:effectLst/>
      </xdr:spPr>
    </xdr:pic>
    <xdr:clientData/>
  </xdr:twoCellAnchor>
  <xdr:twoCellAnchor editAs="oneCell">
    <xdr:from>
      <xdr:col>2</xdr:col>
      <xdr:colOff>1095375</xdr:colOff>
      <xdr:row>479</xdr:row>
      <xdr:rowOff>57150</xdr:rowOff>
    </xdr:from>
    <xdr:to>
      <xdr:col>2</xdr:col>
      <xdr:colOff>1219200</xdr:colOff>
      <xdr:row>479</xdr:row>
      <xdr:rowOff>260350</xdr:rowOff>
    </xdr:to>
    <xdr:pic>
      <xdr:nvPicPr>
        <xdr:cNvPr id="52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237753525"/>
          <a:ext cx="123825" cy="203200"/>
        </a:xfrm>
        <a:prstGeom prst="rect">
          <a:avLst/>
        </a:prstGeom>
        <a:noFill/>
        <a:ln w="1">
          <a:noFill/>
          <a:miter lim="800000"/>
          <a:headEnd/>
          <a:tailEnd type="none" w="med" len="med"/>
        </a:ln>
        <a:effectLst/>
      </xdr:spPr>
    </xdr:pic>
    <xdr:clientData/>
  </xdr:twoCellAnchor>
  <xdr:twoCellAnchor editAs="oneCell">
    <xdr:from>
      <xdr:col>2</xdr:col>
      <xdr:colOff>1085850</xdr:colOff>
      <xdr:row>478</xdr:row>
      <xdr:rowOff>47625</xdr:rowOff>
    </xdr:from>
    <xdr:to>
      <xdr:col>2</xdr:col>
      <xdr:colOff>1209675</xdr:colOff>
      <xdr:row>478</xdr:row>
      <xdr:rowOff>250825</xdr:rowOff>
    </xdr:to>
    <xdr:pic>
      <xdr:nvPicPr>
        <xdr:cNvPr id="52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236581950"/>
          <a:ext cx="123825" cy="203200"/>
        </a:xfrm>
        <a:prstGeom prst="rect">
          <a:avLst/>
        </a:prstGeom>
        <a:noFill/>
        <a:ln w="1">
          <a:noFill/>
          <a:miter lim="800000"/>
          <a:headEnd/>
          <a:tailEnd type="none" w="med" len="med"/>
        </a:ln>
        <a:effectLst/>
      </xdr:spPr>
    </xdr:pic>
    <xdr:clientData/>
  </xdr:twoCellAnchor>
  <xdr:twoCellAnchor editAs="oneCell">
    <xdr:from>
      <xdr:col>2</xdr:col>
      <xdr:colOff>1009650</xdr:colOff>
      <xdr:row>477</xdr:row>
      <xdr:rowOff>28575</xdr:rowOff>
    </xdr:from>
    <xdr:to>
      <xdr:col>2</xdr:col>
      <xdr:colOff>1133475</xdr:colOff>
      <xdr:row>477</xdr:row>
      <xdr:rowOff>231775</xdr:rowOff>
    </xdr:to>
    <xdr:pic>
      <xdr:nvPicPr>
        <xdr:cNvPr id="52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62225" y="235400850"/>
          <a:ext cx="123825" cy="203200"/>
        </a:xfrm>
        <a:prstGeom prst="rect">
          <a:avLst/>
        </a:prstGeom>
        <a:noFill/>
        <a:ln w="1">
          <a:noFill/>
          <a:miter lim="800000"/>
          <a:headEnd/>
          <a:tailEnd type="none" w="med" len="med"/>
        </a:ln>
        <a:effectLst/>
      </xdr:spPr>
    </xdr:pic>
    <xdr:clientData/>
  </xdr:twoCellAnchor>
  <xdr:twoCellAnchor editAs="oneCell">
    <xdr:from>
      <xdr:col>2</xdr:col>
      <xdr:colOff>1066800</xdr:colOff>
      <xdr:row>476</xdr:row>
      <xdr:rowOff>28575</xdr:rowOff>
    </xdr:from>
    <xdr:to>
      <xdr:col>2</xdr:col>
      <xdr:colOff>1190625</xdr:colOff>
      <xdr:row>476</xdr:row>
      <xdr:rowOff>231775</xdr:rowOff>
    </xdr:to>
    <xdr:pic>
      <xdr:nvPicPr>
        <xdr:cNvPr id="52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234238800"/>
          <a:ext cx="123825" cy="203200"/>
        </a:xfrm>
        <a:prstGeom prst="rect">
          <a:avLst/>
        </a:prstGeom>
        <a:noFill/>
        <a:ln w="1">
          <a:noFill/>
          <a:miter lim="800000"/>
          <a:headEnd/>
          <a:tailEnd type="none" w="med" len="med"/>
        </a:ln>
        <a:effectLst/>
      </xdr:spPr>
    </xdr:pic>
    <xdr:clientData/>
  </xdr:twoCellAnchor>
  <xdr:twoCellAnchor editAs="oneCell">
    <xdr:from>
      <xdr:col>2</xdr:col>
      <xdr:colOff>1095375</xdr:colOff>
      <xdr:row>475</xdr:row>
      <xdr:rowOff>47625</xdr:rowOff>
    </xdr:from>
    <xdr:to>
      <xdr:col>2</xdr:col>
      <xdr:colOff>1219200</xdr:colOff>
      <xdr:row>475</xdr:row>
      <xdr:rowOff>250825</xdr:rowOff>
    </xdr:to>
    <xdr:pic>
      <xdr:nvPicPr>
        <xdr:cNvPr id="52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233095800"/>
          <a:ext cx="123825" cy="203200"/>
        </a:xfrm>
        <a:prstGeom prst="rect">
          <a:avLst/>
        </a:prstGeom>
        <a:noFill/>
        <a:ln w="1">
          <a:noFill/>
          <a:miter lim="800000"/>
          <a:headEnd/>
          <a:tailEnd type="none" w="med" len="med"/>
        </a:ln>
        <a:effectLst/>
      </xdr:spPr>
    </xdr:pic>
    <xdr:clientData/>
  </xdr:twoCellAnchor>
  <xdr:twoCellAnchor editAs="oneCell">
    <xdr:from>
      <xdr:col>2</xdr:col>
      <xdr:colOff>1047750</xdr:colOff>
      <xdr:row>474</xdr:row>
      <xdr:rowOff>38100</xdr:rowOff>
    </xdr:from>
    <xdr:to>
      <xdr:col>2</xdr:col>
      <xdr:colOff>1171575</xdr:colOff>
      <xdr:row>474</xdr:row>
      <xdr:rowOff>241300</xdr:rowOff>
    </xdr:to>
    <xdr:pic>
      <xdr:nvPicPr>
        <xdr:cNvPr id="52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231924225"/>
          <a:ext cx="123825" cy="203200"/>
        </a:xfrm>
        <a:prstGeom prst="rect">
          <a:avLst/>
        </a:prstGeom>
        <a:noFill/>
        <a:ln w="1">
          <a:noFill/>
          <a:miter lim="800000"/>
          <a:headEnd/>
          <a:tailEnd type="none" w="med" len="med"/>
        </a:ln>
        <a:effectLst/>
      </xdr:spPr>
    </xdr:pic>
    <xdr:clientData/>
  </xdr:twoCellAnchor>
  <xdr:twoCellAnchor editAs="oneCell">
    <xdr:from>
      <xdr:col>2</xdr:col>
      <xdr:colOff>1095375</xdr:colOff>
      <xdr:row>473</xdr:row>
      <xdr:rowOff>38100</xdr:rowOff>
    </xdr:from>
    <xdr:to>
      <xdr:col>2</xdr:col>
      <xdr:colOff>1219200</xdr:colOff>
      <xdr:row>473</xdr:row>
      <xdr:rowOff>241300</xdr:rowOff>
    </xdr:to>
    <xdr:pic>
      <xdr:nvPicPr>
        <xdr:cNvPr id="53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230762175"/>
          <a:ext cx="123825" cy="203200"/>
        </a:xfrm>
        <a:prstGeom prst="rect">
          <a:avLst/>
        </a:prstGeom>
        <a:noFill/>
        <a:ln w="1">
          <a:noFill/>
          <a:miter lim="800000"/>
          <a:headEnd/>
          <a:tailEnd type="none" w="med" len="med"/>
        </a:ln>
        <a:effectLst/>
      </xdr:spPr>
    </xdr:pic>
    <xdr:clientData/>
  </xdr:twoCellAnchor>
  <xdr:twoCellAnchor editAs="oneCell">
    <xdr:from>
      <xdr:col>2</xdr:col>
      <xdr:colOff>1085850</xdr:colOff>
      <xdr:row>472</xdr:row>
      <xdr:rowOff>57150</xdr:rowOff>
    </xdr:from>
    <xdr:to>
      <xdr:col>2</xdr:col>
      <xdr:colOff>1209675</xdr:colOff>
      <xdr:row>472</xdr:row>
      <xdr:rowOff>260350</xdr:rowOff>
    </xdr:to>
    <xdr:pic>
      <xdr:nvPicPr>
        <xdr:cNvPr id="53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229619175"/>
          <a:ext cx="123825" cy="203200"/>
        </a:xfrm>
        <a:prstGeom prst="rect">
          <a:avLst/>
        </a:prstGeom>
        <a:noFill/>
        <a:ln w="1">
          <a:noFill/>
          <a:miter lim="800000"/>
          <a:headEnd/>
          <a:tailEnd type="none" w="med" len="med"/>
        </a:ln>
        <a:effectLst/>
      </xdr:spPr>
    </xdr:pic>
    <xdr:clientData/>
  </xdr:twoCellAnchor>
  <xdr:twoCellAnchor editAs="oneCell">
    <xdr:from>
      <xdr:col>2</xdr:col>
      <xdr:colOff>1085850</xdr:colOff>
      <xdr:row>471</xdr:row>
      <xdr:rowOff>28575</xdr:rowOff>
    </xdr:from>
    <xdr:to>
      <xdr:col>2</xdr:col>
      <xdr:colOff>1209675</xdr:colOff>
      <xdr:row>471</xdr:row>
      <xdr:rowOff>231775</xdr:rowOff>
    </xdr:to>
    <xdr:pic>
      <xdr:nvPicPr>
        <xdr:cNvPr id="53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228428550"/>
          <a:ext cx="123825" cy="203200"/>
        </a:xfrm>
        <a:prstGeom prst="rect">
          <a:avLst/>
        </a:prstGeom>
        <a:noFill/>
        <a:ln w="1">
          <a:noFill/>
          <a:miter lim="800000"/>
          <a:headEnd/>
          <a:tailEnd type="none" w="med" len="med"/>
        </a:ln>
        <a:effectLst/>
      </xdr:spPr>
    </xdr:pic>
    <xdr:clientData/>
  </xdr:twoCellAnchor>
  <xdr:twoCellAnchor editAs="oneCell">
    <xdr:from>
      <xdr:col>2</xdr:col>
      <xdr:colOff>1114425</xdr:colOff>
      <xdr:row>470</xdr:row>
      <xdr:rowOff>57150</xdr:rowOff>
    </xdr:from>
    <xdr:to>
      <xdr:col>2</xdr:col>
      <xdr:colOff>1238250</xdr:colOff>
      <xdr:row>470</xdr:row>
      <xdr:rowOff>260350</xdr:rowOff>
    </xdr:to>
    <xdr:pic>
      <xdr:nvPicPr>
        <xdr:cNvPr id="53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67000" y="227295075"/>
          <a:ext cx="123825" cy="203200"/>
        </a:xfrm>
        <a:prstGeom prst="rect">
          <a:avLst/>
        </a:prstGeom>
        <a:noFill/>
        <a:ln w="1">
          <a:noFill/>
          <a:miter lim="800000"/>
          <a:headEnd/>
          <a:tailEnd type="none" w="med" len="med"/>
        </a:ln>
        <a:effectLst/>
      </xdr:spPr>
    </xdr:pic>
    <xdr:clientData/>
  </xdr:twoCellAnchor>
  <xdr:twoCellAnchor editAs="oneCell">
    <xdr:from>
      <xdr:col>2</xdr:col>
      <xdr:colOff>1076325</xdr:colOff>
      <xdr:row>469</xdr:row>
      <xdr:rowOff>66675</xdr:rowOff>
    </xdr:from>
    <xdr:to>
      <xdr:col>2</xdr:col>
      <xdr:colOff>1200150</xdr:colOff>
      <xdr:row>469</xdr:row>
      <xdr:rowOff>269875</xdr:rowOff>
    </xdr:to>
    <xdr:pic>
      <xdr:nvPicPr>
        <xdr:cNvPr id="53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226142550"/>
          <a:ext cx="123825" cy="203200"/>
        </a:xfrm>
        <a:prstGeom prst="rect">
          <a:avLst/>
        </a:prstGeom>
        <a:noFill/>
        <a:ln w="1">
          <a:noFill/>
          <a:miter lim="800000"/>
          <a:headEnd/>
          <a:tailEnd type="none" w="med" len="med"/>
        </a:ln>
        <a:effectLst/>
      </xdr:spPr>
    </xdr:pic>
    <xdr:clientData/>
  </xdr:twoCellAnchor>
  <xdr:twoCellAnchor editAs="oneCell">
    <xdr:from>
      <xdr:col>2</xdr:col>
      <xdr:colOff>1076325</xdr:colOff>
      <xdr:row>468</xdr:row>
      <xdr:rowOff>57150</xdr:rowOff>
    </xdr:from>
    <xdr:to>
      <xdr:col>2</xdr:col>
      <xdr:colOff>1200150</xdr:colOff>
      <xdr:row>468</xdr:row>
      <xdr:rowOff>260350</xdr:rowOff>
    </xdr:to>
    <xdr:pic>
      <xdr:nvPicPr>
        <xdr:cNvPr id="53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8900" y="224970975"/>
          <a:ext cx="123825" cy="203200"/>
        </a:xfrm>
        <a:prstGeom prst="rect">
          <a:avLst/>
        </a:prstGeom>
        <a:noFill/>
        <a:ln w="1">
          <a:noFill/>
          <a:miter lim="800000"/>
          <a:headEnd/>
          <a:tailEnd type="none" w="med" len="med"/>
        </a:ln>
        <a:effectLst/>
      </xdr:spPr>
    </xdr:pic>
    <xdr:clientData/>
  </xdr:twoCellAnchor>
  <xdr:twoCellAnchor editAs="oneCell">
    <xdr:from>
      <xdr:col>2</xdr:col>
      <xdr:colOff>1066800</xdr:colOff>
      <xdr:row>467</xdr:row>
      <xdr:rowOff>38100</xdr:rowOff>
    </xdr:from>
    <xdr:to>
      <xdr:col>2</xdr:col>
      <xdr:colOff>1190625</xdr:colOff>
      <xdr:row>467</xdr:row>
      <xdr:rowOff>241300</xdr:rowOff>
    </xdr:to>
    <xdr:pic>
      <xdr:nvPicPr>
        <xdr:cNvPr id="53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223789875"/>
          <a:ext cx="123825" cy="203200"/>
        </a:xfrm>
        <a:prstGeom prst="rect">
          <a:avLst/>
        </a:prstGeom>
        <a:noFill/>
        <a:ln w="1">
          <a:noFill/>
          <a:miter lim="800000"/>
          <a:headEnd/>
          <a:tailEnd type="none" w="med" len="med"/>
        </a:ln>
        <a:effectLst/>
      </xdr:spPr>
    </xdr:pic>
    <xdr:clientData/>
  </xdr:twoCellAnchor>
  <xdr:oneCellAnchor>
    <xdr:from>
      <xdr:col>2</xdr:col>
      <xdr:colOff>38100</xdr:colOff>
      <xdr:row>466</xdr:row>
      <xdr:rowOff>28575</xdr:rowOff>
    </xdr:from>
    <xdr:ext cx="190500" cy="160020"/>
    <xdr:pic>
      <xdr:nvPicPr>
        <xdr:cNvPr id="53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222618300"/>
          <a:ext cx="190500" cy="160020"/>
        </a:xfrm>
        <a:prstGeom prst="rect">
          <a:avLst/>
        </a:prstGeom>
        <a:noFill/>
      </xdr:spPr>
    </xdr:pic>
    <xdr:clientData/>
  </xdr:oneCellAnchor>
  <xdr:oneCellAnchor>
    <xdr:from>
      <xdr:col>2</xdr:col>
      <xdr:colOff>1119188</xdr:colOff>
      <xdr:row>466</xdr:row>
      <xdr:rowOff>71438</xdr:rowOff>
    </xdr:from>
    <xdr:ext cx="123825" cy="203200"/>
    <xdr:pic>
      <xdr:nvPicPr>
        <xdr:cNvPr id="53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71763" y="222661163"/>
          <a:ext cx="123825" cy="203200"/>
        </a:xfrm>
        <a:prstGeom prst="rect">
          <a:avLst/>
        </a:prstGeom>
        <a:noFill/>
        <a:ln w="1">
          <a:noFill/>
          <a:miter lim="800000"/>
          <a:headEnd/>
          <a:tailEnd type="none" w="med" len="med"/>
        </a:ln>
        <a:effectLst/>
      </xdr:spPr>
    </xdr:pic>
    <xdr:clientData/>
  </xdr:oneCellAnchor>
  <xdr:oneCellAnchor>
    <xdr:from>
      <xdr:col>2</xdr:col>
      <xdr:colOff>28575</xdr:colOff>
      <xdr:row>465</xdr:row>
      <xdr:rowOff>28575</xdr:rowOff>
    </xdr:from>
    <xdr:ext cx="200025" cy="150495"/>
    <xdr:pic>
      <xdr:nvPicPr>
        <xdr:cNvPr id="53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221237175"/>
          <a:ext cx="200025" cy="150495"/>
        </a:xfrm>
        <a:prstGeom prst="rect">
          <a:avLst/>
        </a:prstGeom>
        <a:noFill/>
      </xdr:spPr>
    </xdr:pic>
    <xdr:clientData/>
  </xdr:oneCellAnchor>
  <xdr:oneCellAnchor>
    <xdr:from>
      <xdr:col>2</xdr:col>
      <xdr:colOff>1104900</xdr:colOff>
      <xdr:row>465</xdr:row>
      <xdr:rowOff>50007</xdr:rowOff>
    </xdr:from>
    <xdr:ext cx="133350" cy="203200"/>
    <xdr:pic>
      <xdr:nvPicPr>
        <xdr:cNvPr id="54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221258607"/>
          <a:ext cx="133350" cy="203200"/>
        </a:xfrm>
        <a:prstGeom prst="rect">
          <a:avLst/>
        </a:prstGeom>
        <a:noFill/>
        <a:ln w="1">
          <a:noFill/>
          <a:miter lim="800000"/>
          <a:headEnd/>
          <a:tailEnd type="none" w="med" len="med"/>
        </a:ln>
        <a:effectLst/>
      </xdr:spPr>
    </xdr:pic>
    <xdr:clientData/>
  </xdr:oneCellAnchor>
  <xdr:oneCellAnchor>
    <xdr:from>
      <xdr:col>2</xdr:col>
      <xdr:colOff>21166</xdr:colOff>
      <xdr:row>464</xdr:row>
      <xdr:rowOff>31749</xdr:rowOff>
    </xdr:from>
    <xdr:ext cx="190500" cy="161925"/>
    <xdr:pic>
      <xdr:nvPicPr>
        <xdr:cNvPr id="54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220202124"/>
          <a:ext cx="190500" cy="161925"/>
        </a:xfrm>
        <a:prstGeom prst="rect">
          <a:avLst/>
        </a:prstGeom>
        <a:noFill/>
        <a:ln w="9525">
          <a:noFill/>
          <a:miter lim="800000"/>
          <a:headEnd/>
          <a:tailEnd/>
        </a:ln>
      </xdr:spPr>
    </xdr:pic>
    <xdr:clientData/>
  </xdr:oneCellAnchor>
  <xdr:oneCellAnchor>
    <xdr:from>
      <xdr:col>2</xdr:col>
      <xdr:colOff>1131094</xdr:colOff>
      <xdr:row>464</xdr:row>
      <xdr:rowOff>47625</xdr:rowOff>
    </xdr:from>
    <xdr:ext cx="123825" cy="203200"/>
    <xdr:pic>
      <xdr:nvPicPr>
        <xdr:cNvPr id="54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83669" y="220218000"/>
          <a:ext cx="123825" cy="203200"/>
        </a:xfrm>
        <a:prstGeom prst="rect">
          <a:avLst/>
        </a:prstGeom>
        <a:noFill/>
        <a:ln w="1">
          <a:noFill/>
          <a:miter lim="800000"/>
          <a:headEnd/>
          <a:tailEnd type="none" w="med" len="med"/>
        </a:ln>
        <a:effectLst/>
      </xdr:spPr>
    </xdr:pic>
    <xdr:clientData/>
  </xdr:oneCellAnchor>
  <xdr:oneCellAnchor>
    <xdr:from>
      <xdr:col>2</xdr:col>
      <xdr:colOff>19050</xdr:colOff>
      <xdr:row>463</xdr:row>
      <xdr:rowOff>38100</xdr:rowOff>
    </xdr:from>
    <xdr:ext cx="238125" cy="161925"/>
    <xdr:pic>
      <xdr:nvPicPr>
        <xdr:cNvPr id="54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219170250"/>
          <a:ext cx="238125" cy="161925"/>
        </a:xfrm>
        <a:prstGeom prst="rect">
          <a:avLst/>
        </a:prstGeom>
        <a:noFill/>
        <a:ln w="9525">
          <a:noFill/>
          <a:miter lim="800000"/>
          <a:headEnd/>
          <a:tailEnd/>
        </a:ln>
      </xdr:spPr>
    </xdr:pic>
    <xdr:clientData/>
  </xdr:oneCellAnchor>
  <xdr:oneCellAnchor>
    <xdr:from>
      <xdr:col>2</xdr:col>
      <xdr:colOff>1095375</xdr:colOff>
      <xdr:row>463</xdr:row>
      <xdr:rowOff>47625</xdr:rowOff>
    </xdr:from>
    <xdr:ext cx="123825" cy="203200"/>
    <xdr:pic>
      <xdr:nvPicPr>
        <xdr:cNvPr id="54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219179775"/>
          <a:ext cx="123825" cy="203200"/>
        </a:xfrm>
        <a:prstGeom prst="rect">
          <a:avLst/>
        </a:prstGeom>
        <a:noFill/>
        <a:ln w="1">
          <a:noFill/>
          <a:miter lim="800000"/>
          <a:headEnd/>
          <a:tailEnd type="none" w="med" len="med"/>
        </a:ln>
        <a:effectLst/>
      </xdr:spPr>
    </xdr:pic>
    <xdr:clientData/>
  </xdr:oneCellAnchor>
  <xdr:oneCellAnchor>
    <xdr:from>
      <xdr:col>2</xdr:col>
      <xdr:colOff>19050</xdr:colOff>
      <xdr:row>462</xdr:row>
      <xdr:rowOff>19050</xdr:rowOff>
    </xdr:from>
    <xdr:ext cx="190500" cy="150495"/>
    <xdr:pic>
      <xdr:nvPicPr>
        <xdr:cNvPr id="54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218112975"/>
          <a:ext cx="190500" cy="150495"/>
        </a:xfrm>
        <a:prstGeom prst="rect">
          <a:avLst/>
        </a:prstGeom>
        <a:noFill/>
      </xdr:spPr>
    </xdr:pic>
    <xdr:clientData/>
  </xdr:oneCellAnchor>
  <xdr:oneCellAnchor>
    <xdr:from>
      <xdr:col>2</xdr:col>
      <xdr:colOff>57150</xdr:colOff>
      <xdr:row>461</xdr:row>
      <xdr:rowOff>57150</xdr:rowOff>
    </xdr:from>
    <xdr:ext cx="190500" cy="150495"/>
    <xdr:pic>
      <xdr:nvPicPr>
        <xdr:cNvPr id="54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216817575"/>
          <a:ext cx="190500" cy="150495"/>
        </a:xfrm>
        <a:prstGeom prst="rect">
          <a:avLst/>
        </a:prstGeom>
        <a:noFill/>
      </xdr:spPr>
    </xdr:pic>
    <xdr:clientData/>
  </xdr:oneCellAnchor>
  <xdr:oneCellAnchor>
    <xdr:from>
      <xdr:col>2</xdr:col>
      <xdr:colOff>1083469</xdr:colOff>
      <xdr:row>462</xdr:row>
      <xdr:rowOff>35718</xdr:rowOff>
    </xdr:from>
    <xdr:ext cx="123825" cy="203200"/>
    <xdr:pic>
      <xdr:nvPicPr>
        <xdr:cNvPr id="54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044" y="218129643"/>
          <a:ext cx="123825" cy="203200"/>
        </a:xfrm>
        <a:prstGeom prst="rect">
          <a:avLst/>
        </a:prstGeom>
        <a:noFill/>
        <a:ln w="1">
          <a:noFill/>
          <a:miter lim="800000"/>
          <a:headEnd/>
          <a:tailEnd type="none" w="med" len="med"/>
        </a:ln>
        <a:effectLst/>
      </xdr:spPr>
    </xdr:pic>
    <xdr:clientData/>
  </xdr:oneCellAnchor>
  <xdr:oneCellAnchor>
    <xdr:from>
      <xdr:col>2</xdr:col>
      <xdr:colOff>1107281</xdr:colOff>
      <xdr:row>461</xdr:row>
      <xdr:rowOff>23813</xdr:rowOff>
    </xdr:from>
    <xdr:ext cx="123825" cy="203200"/>
    <xdr:pic>
      <xdr:nvPicPr>
        <xdr:cNvPr id="54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856" y="216784238"/>
          <a:ext cx="123825" cy="203200"/>
        </a:xfrm>
        <a:prstGeom prst="rect">
          <a:avLst/>
        </a:prstGeom>
        <a:noFill/>
        <a:ln w="1">
          <a:noFill/>
          <a:miter lim="800000"/>
          <a:headEnd/>
          <a:tailEnd type="none" w="med" len="med"/>
        </a:ln>
        <a:effectLst/>
      </xdr:spPr>
    </xdr:pic>
    <xdr:clientData/>
  </xdr:oneCellAnchor>
  <xdr:oneCellAnchor>
    <xdr:from>
      <xdr:col>2</xdr:col>
      <xdr:colOff>28575</xdr:colOff>
      <xdr:row>460</xdr:row>
      <xdr:rowOff>38100</xdr:rowOff>
    </xdr:from>
    <xdr:ext cx="200025" cy="164783"/>
    <xdr:pic>
      <xdr:nvPicPr>
        <xdr:cNvPr id="54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215655525"/>
          <a:ext cx="200025" cy="164783"/>
        </a:xfrm>
        <a:prstGeom prst="rect">
          <a:avLst/>
        </a:prstGeom>
        <a:noFill/>
      </xdr:spPr>
    </xdr:pic>
    <xdr:clientData/>
  </xdr:oneCellAnchor>
  <xdr:oneCellAnchor>
    <xdr:from>
      <xdr:col>2</xdr:col>
      <xdr:colOff>1071562</xdr:colOff>
      <xdr:row>460</xdr:row>
      <xdr:rowOff>23813</xdr:rowOff>
    </xdr:from>
    <xdr:ext cx="123825" cy="203200"/>
    <xdr:pic>
      <xdr:nvPicPr>
        <xdr:cNvPr id="55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4137" y="215641238"/>
          <a:ext cx="123825" cy="203200"/>
        </a:xfrm>
        <a:prstGeom prst="rect">
          <a:avLst/>
        </a:prstGeom>
        <a:noFill/>
        <a:ln w="1">
          <a:noFill/>
          <a:miter lim="800000"/>
          <a:headEnd/>
          <a:tailEnd type="none" w="med" len="med"/>
        </a:ln>
        <a:effectLst/>
      </xdr:spPr>
    </xdr:pic>
    <xdr:clientData/>
  </xdr:oneCellAnchor>
  <xdr:oneCellAnchor>
    <xdr:from>
      <xdr:col>2</xdr:col>
      <xdr:colOff>57150</xdr:colOff>
      <xdr:row>459</xdr:row>
      <xdr:rowOff>76200</xdr:rowOff>
    </xdr:from>
    <xdr:ext cx="200025" cy="164783"/>
    <xdr:pic>
      <xdr:nvPicPr>
        <xdr:cNvPr id="55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214550625"/>
          <a:ext cx="200025" cy="164783"/>
        </a:xfrm>
        <a:prstGeom prst="rect">
          <a:avLst/>
        </a:prstGeom>
        <a:noFill/>
      </xdr:spPr>
    </xdr:pic>
    <xdr:clientData/>
  </xdr:oneCellAnchor>
  <xdr:oneCellAnchor>
    <xdr:from>
      <xdr:col>2</xdr:col>
      <xdr:colOff>1071563</xdr:colOff>
      <xdr:row>459</xdr:row>
      <xdr:rowOff>71437</xdr:rowOff>
    </xdr:from>
    <xdr:ext cx="123825" cy="203200"/>
    <xdr:pic>
      <xdr:nvPicPr>
        <xdr:cNvPr id="55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24138" y="214545862"/>
          <a:ext cx="123825" cy="203200"/>
        </a:xfrm>
        <a:prstGeom prst="rect">
          <a:avLst/>
        </a:prstGeom>
        <a:noFill/>
        <a:ln w="1">
          <a:noFill/>
          <a:miter lim="800000"/>
          <a:headEnd/>
          <a:tailEnd type="none" w="med" len="med"/>
        </a:ln>
        <a:effectLst/>
      </xdr:spPr>
    </xdr:pic>
    <xdr:clientData/>
  </xdr:oneCellAnchor>
  <xdr:oneCellAnchor>
    <xdr:from>
      <xdr:col>2</xdr:col>
      <xdr:colOff>38100</xdr:colOff>
      <xdr:row>458</xdr:row>
      <xdr:rowOff>47625</xdr:rowOff>
    </xdr:from>
    <xdr:ext cx="235403" cy="160020"/>
    <xdr:pic>
      <xdr:nvPicPr>
        <xdr:cNvPr id="55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213379050"/>
          <a:ext cx="235403" cy="160020"/>
        </a:xfrm>
        <a:prstGeom prst="rect">
          <a:avLst/>
        </a:prstGeom>
        <a:noFill/>
      </xdr:spPr>
    </xdr:pic>
    <xdr:clientData/>
  </xdr:oneCellAnchor>
  <xdr:oneCellAnchor>
    <xdr:from>
      <xdr:col>2</xdr:col>
      <xdr:colOff>1143000</xdr:colOff>
      <xdr:row>458</xdr:row>
      <xdr:rowOff>47625</xdr:rowOff>
    </xdr:from>
    <xdr:ext cx="123825" cy="203200"/>
    <xdr:pic>
      <xdr:nvPicPr>
        <xdr:cNvPr id="55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95575" y="213379050"/>
          <a:ext cx="123825" cy="203200"/>
        </a:xfrm>
        <a:prstGeom prst="rect">
          <a:avLst/>
        </a:prstGeom>
        <a:noFill/>
        <a:ln w="1">
          <a:noFill/>
          <a:miter lim="800000"/>
          <a:headEnd/>
          <a:tailEnd type="none" w="med" len="med"/>
        </a:ln>
        <a:effectLst/>
      </xdr:spPr>
    </xdr:pic>
    <xdr:clientData/>
  </xdr:oneCellAnchor>
  <xdr:oneCellAnchor>
    <xdr:from>
      <xdr:col>2</xdr:col>
      <xdr:colOff>47625</xdr:colOff>
      <xdr:row>457</xdr:row>
      <xdr:rowOff>57150</xdr:rowOff>
    </xdr:from>
    <xdr:ext cx="200025" cy="140018"/>
    <xdr:pic>
      <xdr:nvPicPr>
        <xdr:cNvPr id="55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212245575"/>
          <a:ext cx="200025" cy="140018"/>
        </a:xfrm>
        <a:prstGeom prst="rect">
          <a:avLst/>
        </a:prstGeom>
        <a:noFill/>
      </xdr:spPr>
    </xdr:pic>
    <xdr:clientData/>
  </xdr:oneCellAnchor>
  <xdr:oneCellAnchor>
    <xdr:from>
      <xdr:col>2</xdr:col>
      <xdr:colOff>19050</xdr:colOff>
      <xdr:row>456</xdr:row>
      <xdr:rowOff>28575</xdr:rowOff>
    </xdr:from>
    <xdr:ext cx="200025" cy="140018"/>
    <xdr:pic>
      <xdr:nvPicPr>
        <xdr:cNvPr id="55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211074000"/>
          <a:ext cx="200025" cy="140018"/>
        </a:xfrm>
        <a:prstGeom prst="rect">
          <a:avLst/>
        </a:prstGeom>
        <a:noFill/>
      </xdr:spPr>
    </xdr:pic>
    <xdr:clientData/>
  </xdr:oneCellAnchor>
  <xdr:oneCellAnchor>
    <xdr:from>
      <xdr:col>2</xdr:col>
      <xdr:colOff>21166</xdr:colOff>
      <xdr:row>455</xdr:row>
      <xdr:rowOff>31749</xdr:rowOff>
    </xdr:from>
    <xdr:ext cx="200025" cy="140018"/>
    <xdr:pic>
      <xdr:nvPicPr>
        <xdr:cNvPr id="55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209934174"/>
          <a:ext cx="200025" cy="140018"/>
        </a:xfrm>
        <a:prstGeom prst="rect">
          <a:avLst/>
        </a:prstGeom>
        <a:noFill/>
      </xdr:spPr>
    </xdr:pic>
    <xdr:clientData/>
  </xdr:oneCellAnchor>
  <xdr:oneCellAnchor>
    <xdr:from>
      <xdr:col>2</xdr:col>
      <xdr:colOff>1095375</xdr:colOff>
      <xdr:row>457</xdr:row>
      <xdr:rowOff>23812</xdr:rowOff>
    </xdr:from>
    <xdr:ext cx="123825" cy="203200"/>
    <xdr:pic>
      <xdr:nvPicPr>
        <xdr:cNvPr id="55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212212237"/>
          <a:ext cx="123825" cy="203200"/>
        </a:xfrm>
        <a:prstGeom prst="rect">
          <a:avLst/>
        </a:prstGeom>
        <a:noFill/>
        <a:ln w="1">
          <a:noFill/>
          <a:miter lim="800000"/>
          <a:headEnd/>
          <a:tailEnd type="none" w="med" len="med"/>
        </a:ln>
        <a:effectLst/>
      </xdr:spPr>
    </xdr:pic>
    <xdr:clientData/>
  </xdr:oneCellAnchor>
  <xdr:oneCellAnchor>
    <xdr:from>
      <xdr:col>2</xdr:col>
      <xdr:colOff>1059656</xdr:colOff>
      <xdr:row>456</xdr:row>
      <xdr:rowOff>47625</xdr:rowOff>
    </xdr:from>
    <xdr:ext cx="123825" cy="203200"/>
    <xdr:pic>
      <xdr:nvPicPr>
        <xdr:cNvPr id="55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2231" y="211093050"/>
          <a:ext cx="123825" cy="203200"/>
        </a:xfrm>
        <a:prstGeom prst="rect">
          <a:avLst/>
        </a:prstGeom>
        <a:noFill/>
        <a:ln w="1">
          <a:noFill/>
          <a:miter lim="800000"/>
          <a:headEnd/>
          <a:tailEnd type="none" w="med" len="med"/>
        </a:ln>
        <a:effectLst/>
      </xdr:spPr>
    </xdr:pic>
    <xdr:clientData/>
  </xdr:oneCellAnchor>
  <xdr:oneCellAnchor>
    <xdr:from>
      <xdr:col>2</xdr:col>
      <xdr:colOff>1095375</xdr:colOff>
      <xdr:row>455</xdr:row>
      <xdr:rowOff>23813</xdr:rowOff>
    </xdr:from>
    <xdr:ext cx="123825" cy="203200"/>
    <xdr:pic>
      <xdr:nvPicPr>
        <xdr:cNvPr id="56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209926238"/>
          <a:ext cx="123825" cy="203200"/>
        </a:xfrm>
        <a:prstGeom prst="rect">
          <a:avLst/>
        </a:prstGeom>
        <a:noFill/>
        <a:ln w="1">
          <a:noFill/>
          <a:miter lim="800000"/>
          <a:headEnd/>
          <a:tailEnd type="none" w="med" len="med"/>
        </a:ln>
        <a:effectLst/>
      </xdr:spPr>
    </xdr:pic>
    <xdr:clientData/>
  </xdr:oneCellAnchor>
  <xdr:oneCellAnchor>
    <xdr:from>
      <xdr:col>2</xdr:col>
      <xdr:colOff>47625</xdr:colOff>
      <xdr:row>454</xdr:row>
      <xdr:rowOff>47625</xdr:rowOff>
    </xdr:from>
    <xdr:ext cx="200025" cy="140018"/>
    <xdr:pic>
      <xdr:nvPicPr>
        <xdr:cNvPr id="56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208807050"/>
          <a:ext cx="200025" cy="140018"/>
        </a:xfrm>
        <a:prstGeom prst="rect">
          <a:avLst/>
        </a:prstGeom>
        <a:noFill/>
      </xdr:spPr>
    </xdr:pic>
    <xdr:clientData/>
  </xdr:oneCellAnchor>
  <xdr:oneCellAnchor>
    <xdr:from>
      <xdr:col>2</xdr:col>
      <xdr:colOff>47625</xdr:colOff>
      <xdr:row>452</xdr:row>
      <xdr:rowOff>28575</xdr:rowOff>
    </xdr:from>
    <xdr:ext cx="200025" cy="140018"/>
    <xdr:pic>
      <xdr:nvPicPr>
        <xdr:cNvPr id="56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206502000"/>
          <a:ext cx="200025" cy="140018"/>
        </a:xfrm>
        <a:prstGeom prst="rect">
          <a:avLst/>
        </a:prstGeom>
        <a:noFill/>
      </xdr:spPr>
    </xdr:pic>
    <xdr:clientData/>
  </xdr:oneCellAnchor>
  <xdr:oneCellAnchor>
    <xdr:from>
      <xdr:col>2</xdr:col>
      <xdr:colOff>57150</xdr:colOff>
      <xdr:row>453</xdr:row>
      <xdr:rowOff>57150</xdr:rowOff>
    </xdr:from>
    <xdr:ext cx="200025" cy="140018"/>
    <xdr:pic>
      <xdr:nvPicPr>
        <xdr:cNvPr id="56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207673575"/>
          <a:ext cx="200025" cy="140018"/>
        </a:xfrm>
        <a:prstGeom prst="rect">
          <a:avLst/>
        </a:prstGeom>
        <a:noFill/>
      </xdr:spPr>
    </xdr:pic>
    <xdr:clientData/>
  </xdr:oneCellAnchor>
  <xdr:oneCellAnchor>
    <xdr:from>
      <xdr:col>2</xdr:col>
      <xdr:colOff>47625</xdr:colOff>
      <xdr:row>451</xdr:row>
      <xdr:rowOff>28575</xdr:rowOff>
    </xdr:from>
    <xdr:ext cx="200025" cy="140018"/>
    <xdr:pic>
      <xdr:nvPicPr>
        <xdr:cNvPr id="56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205359000"/>
          <a:ext cx="200025" cy="140018"/>
        </a:xfrm>
        <a:prstGeom prst="rect">
          <a:avLst/>
        </a:prstGeom>
        <a:noFill/>
      </xdr:spPr>
    </xdr:pic>
    <xdr:clientData/>
  </xdr:oneCellAnchor>
  <xdr:oneCellAnchor>
    <xdr:from>
      <xdr:col>2</xdr:col>
      <xdr:colOff>47625</xdr:colOff>
      <xdr:row>450</xdr:row>
      <xdr:rowOff>66675</xdr:rowOff>
    </xdr:from>
    <xdr:ext cx="200025" cy="140018"/>
    <xdr:pic>
      <xdr:nvPicPr>
        <xdr:cNvPr id="56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204254100"/>
          <a:ext cx="200025" cy="140018"/>
        </a:xfrm>
        <a:prstGeom prst="rect">
          <a:avLst/>
        </a:prstGeom>
        <a:noFill/>
      </xdr:spPr>
    </xdr:pic>
    <xdr:clientData/>
  </xdr:oneCellAnchor>
  <xdr:oneCellAnchor>
    <xdr:from>
      <xdr:col>2</xdr:col>
      <xdr:colOff>38100</xdr:colOff>
      <xdr:row>449</xdr:row>
      <xdr:rowOff>38100</xdr:rowOff>
    </xdr:from>
    <xdr:ext cx="200025" cy="140018"/>
    <xdr:pic>
      <xdr:nvPicPr>
        <xdr:cNvPr id="56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203082525"/>
          <a:ext cx="200025" cy="140018"/>
        </a:xfrm>
        <a:prstGeom prst="rect">
          <a:avLst/>
        </a:prstGeom>
        <a:noFill/>
      </xdr:spPr>
    </xdr:pic>
    <xdr:clientData/>
  </xdr:oneCellAnchor>
  <xdr:oneCellAnchor>
    <xdr:from>
      <xdr:col>2</xdr:col>
      <xdr:colOff>47625</xdr:colOff>
      <xdr:row>447</xdr:row>
      <xdr:rowOff>47625</xdr:rowOff>
    </xdr:from>
    <xdr:ext cx="200025" cy="140018"/>
    <xdr:pic>
      <xdr:nvPicPr>
        <xdr:cNvPr id="56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200806050"/>
          <a:ext cx="200025" cy="140018"/>
        </a:xfrm>
        <a:prstGeom prst="rect">
          <a:avLst/>
        </a:prstGeom>
        <a:noFill/>
      </xdr:spPr>
    </xdr:pic>
    <xdr:clientData/>
  </xdr:oneCellAnchor>
  <xdr:oneCellAnchor>
    <xdr:from>
      <xdr:col>2</xdr:col>
      <xdr:colOff>47625</xdr:colOff>
      <xdr:row>446</xdr:row>
      <xdr:rowOff>47625</xdr:rowOff>
    </xdr:from>
    <xdr:ext cx="200025" cy="140018"/>
    <xdr:pic>
      <xdr:nvPicPr>
        <xdr:cNvPr id="56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0200" y="199663050"/>
          <a:ext cx="200025" cy="140018"/>
        </a:xfrm>
        <a:prstGeom prst="rect">
          <a:avLst/>
        </a:prstGeom>
        <a:noFill/>
      </xdr:spPr>
    </xdr:pic>
    <xdr:clientData/>
  </xdr:oneCellAnchor>
  <xdr:oneCellAnchor>
    <xdr:from>
      <xdr:col>2</xdr:col>
      <xdr:colOff>19050</xdr:colOff>
      <xdr:row>440</xdr:row>
      <xdr:rowOff>38100</xdr:rowOff>
    </xdr:from>
    <xdr:ext cx="200025" cy="140018"/>
    <xdr:pic>
      <xdr:nvPicPr>
        <xdr:cNvPr id="56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192795525"/>
          <a:ext cx="200025" cy="140018"/>
        </a:xfrm>
        <a:prstGeom prst="rect">
          <a:avLst/>
        </a:prstGeom>
        <a:noFill/>
      </xdr:spPr>
    </xdr:pic>
    <xdr:clientData/>
  </xdr:oneCellAnchor>
  <xdr:oneCellAnchor>
    <xdr:from>
      <xdr:col>2</xdr:col>
      <xdr:colOff>38100</xdr:colOff>
      <xdr:row>448</xdr:row>
      <xdr:rowOff>38100</xdr:rowOff>
    </xdr:from>
    <xdr:ext cx="200025" cy="140018"/>
    <xdr:pic>
      <xdr:nvPicPr>
        <xdr:cNvPr id="57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201939525"/>
          <a:ext cx="200025" cy="140018"/>
        </a:xfrm>
        <a:prstGeom prst="rect">
          <a:avLst/>
        </a:prstGeom>
        <a:noFill/>
      </xdr:spPr>
    </xdr:pic>
    <xdr:clientData/>
  </xdr:oneCellAnchor>
  <xdr:oneCellAnchor>
    <xdr:from>
      <xdr:col>2</xdr:col>
      <xdr:colOff>38100</xdr:colOff>
      <xdr:row>445</xdr:row>
      <xdr:rowOff>38100</xdr:rowOff>
    </xdr:from>
    <xdr:ext cx="200025" cy="140018"/>
    <xdr:pic>
      <xdr:nvPicPr>
        <xdr:cNvPr id="57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90675" y="198510525"/>
          <a:ext cx="200025" cy="140018"/>
        </a:xfrm>
        <a:prstGeom prst="rect">
          <a:avLst/>
        </a:prstGeom>
        <a:noFill/>
      </xdr:spPr>
    </xdr:pic>
    <xdr:clientData/>
  </xdr:oneCellAnchor>
  <xdr:oneCellAnchor>
    <xdr:from>
      <xdr:col>2</xdr:col>
      <xdr:colOff>31750</xdr:colOff>
      <xdr:row>444</xdr:row>
      <xdr:rowOff>29633</xdr:rowOff>
    </xdr:from>
    <xdr:ext cx="200025" cy="140018"/>
    <xdr:pic>
      <xdr:nvPicPr>
        <xdr:cNvPr id="57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4325" y="197359058"/>
          <a:ext cx="200025" cy="140018"/>
        </a:xfrm>
        <a:prstGeom prst="rect">
          <a:avLst/>
        </a:prstGeom>
        <a:noFill/>
      </xdr:spPr>
    </xdr:pic>
    <xdr:clientData/>
  </xdr:oneCellAnchor>
  <xdr:oneCellAnchor>
    <xdr:from>
      <xdr:col>2</xdr:col>
      <xdr:colOff>28575</xdr:colOff>
      <xdr:row>442</xdr:row>
      <xdr:rowOff>19050</xdr:rowOff>
    </xdr:from>
    <xdr:ext cx="200025" cy="140018"/>
    <xdr:pic>
      <xdr:nvPicPr>
        <xdr:cNvPr id="57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1150" y="195062475"/>
          <a:ext cx="200025" cy="140018"/>
        </a:xfrm>
        <a:prstGeom prst="rect">
          <a:avLst/>
        </a:prstGeom>
        <a:noFill/>
      </xdr:spPr>
    </xdr:pic>
    <xdr:clientData/>
  </xdr:oneCellAnchor>
  <xdr:oneCellAnchor>
    <xdr:from>
      <xdr:col>2</xdr:col>
      <xdr:colOff>31750</xdr:colOff>
      <xdr:row>441</xdr:row>
      <xdr:rowOff>29634</xdr:rowOff>
    </xdr:from>
    <xdr:ext cx="200025" cy="140018"/>
    <xdr:pic>
      <xdr:nvPicPr>
        <xdr:cNvPr id="57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4325" y="193930059"/>
          <a:ext cx="200025" cy="140018"/>
        </a:xfrm>
        <a:prstGeom prst="rect">
          <a:avLst/>
        </a:prstGeom>
        <a:noFill/>
      </xdr:spPr>
    </xdr:pic>
    <xdr:clientData/>
  </xdr:oneCellAnchor>
  <xdr:oneCellAnchor>
    <xdr:from>
      <xdr:col>2</xdr:col>
      <xdr:colOff>57150</xdr:colOff>
      <xdr:row>443</xdr:row>
      <xdr:rowOff>38100</xdr:rowOff>
    </xdr:from>
    <xdr:ext cx="200025" cy="140018"/>
    <xdr:pic>
      <xdr:nvPicPr>
        <xdr:cNvPr id="57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609725" y="196224525"/>
          <a:ext cx="200025" cy="140018"/>
        </a:xfrm>
        <a:prstGeom prst="rect">
          <a:avLst/>
        </a:prstGeom>
        <a:noFill/>
      </xdr:spPr>
    </xdr:pic>
    <xdr:clientData/>
  </xdr:oneCellAnchor>
  <xdr:oneCellAnchor>
    <xdr:from>
      <xdr:col>2</xdr:col>
      <xdr:colOff>1104900</xdr:colOff>
      <xdr:row>454</xdr:row>
      <xdr:rowOff>9525</xdr:rowOff>
    </xdr:from>
    <xdr:ext cx="123825" cy="203200"/>
    <xdr:pic>
      <xdr:nvPicPr>
        <xdr:cNvPr id="57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208768950"/>
          <a:ext cx="123825" cy="203200"/>
        </a:xfrm>
        <a:prstGeom prst="rect">
          <a:avLst/>
        </a:prstGeom>
        <a:noFill/>
        <a:ln w="1">
          <a:noFill/>
          <a:miter lim="800000"/>
          <a:headEnd/>
          <a:tailEnd type="none" w="med" len="med"/>
        </a:ln>
        <a:effectLst/>
      </xdr:spPr>
    </xdr:pic>
    <xdr:clientData/>
  </xdr:oneCellAnchor>
  <xdr:oneCellAnchor>
    <xdr:from>
      <xdr:col>2</xdr:col>
      <xdr:colOff>1114425</xdr:colOff>
      <xdr:row>451</xdr:row>
      <xdr:rowOff>76200</xdr:rowOff>
    </xdr:from>
    <xdr:ext cx="123825" cy="203200"/>
    <xdr:pic>
      <xdr:nvPicPr>
        <xdr:cNvPr id="57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67000" y="205406625"/>
          <a:ext cx="123825" cy="203200"/>
        </a:xfrm>
        <a:prstGeom prst="rect">
          <a:avLst/>
        </a:prstGeom>
        <a:noFill/>
        <a:ln w="1">
          <a:noFill/>
          <a:miter lim="800000"/>
          <a:headEnd/>
          <a:tailEnd type="none" w="med" len="med"/>
        </a:ln>
        <a:effectLst/>
      </xdr:spPr>
    </xdr:pic>
    <xdr:clientData/>
  </xdr:oneCellAnchor>
  <xdr:oneCellAnchor>
    <xdr:from>
      <xdr:col>2</xdr:col>
      <xdr:colOff>1095375</xdr:colOff>
      <xdr:row>452</xdr:row>
      <xdr:rowOff>19050</xdr:rowOff>
    </xdr:from>
    <xdr:ext cx="123825" cy="203200"/>
    <xdr:pic>
      <xdr:nvPicPr>
        <xdr:cNvPr id="57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206492475"/>
          <a:ext cx="123825" cy="203200"/>
        </a:xfrm>
        <a:prstGeom prst="rect">
          <a:avLst/>
        </a:prstGeom>
        <a:noFill/>
        <a:ln w="1">
          <a:noFill/>
          <a:miter lim="800000"/>
          <a:headEnd/>
          <a:tailEnd type="none" w="med" len="med"/>
        </a:ln>
        <a:effectLst/>
      </xdr:spPr>
    </xdr:pic>
    <xdr:clientData/>
  </xdr:oneCellAnchor>
  <xdr:oneCellAnchor>
    <xdr:from>
      <xdr:col>2</xdr:col>
      <xdr:colOff>1114425</xdr:colOff>
      <xdr:row>449</xdr:row>
      <xdr:rowOff>38100</xdr:rowOff>
    </xdr:from>
    <xdr:ext cx="123825" cy="203200"/>
    <xdr:pic>
      <xdr:nvPicPr>
        <xdr:cNvPr id="57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67000" y="203082525"/>
          <a:ext cx="123825" cy="203200"/>
        </a:xfrm>
        <a:prstGeom prst="rect">
          <a:avLst/>
        </a:prstGeom>
        <a:noFill/>
        <a:ln w="1">
          <a:noFill/>
          <a:miter lim="800000"/>
          <a:headEnd/>
          <a:tailEnd type="none" w="med" len="med"/>
        </a:ln>
        <a:effectLst/>
      </xdr:spPr>
    </xdr:pic>
    <xdr:clientData/>
  </xdr:oneCellAnchor>
  <xdr:oneCellAnchor>
    <xdr:from>
      <xdr:col>2</xdr:col>
      <xdr:colOff>1066800</xdr:colOff>
      <xdr:row>450</xdr:row>
      <xdr:rowOff>57150</xdr:rowOff>
    </xdr:from>
    <xdr:ext cx="123825" cy="203200"/>
    <xdr:pic>
      <xdr:nvPicPr>
        <xdr:cNvPr id="58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19375" y="204244575"/>
          <a:ext cx="123825" cy="203200"/>
        </a:xfrm>
        <a:prstGeom prst="rect">
          <a:avLst/>
        </a:prstGeom>
        <a:noFill/>
        <a:ln w="1">
          <a:noFill/>
          <a:miter lim="800000"/>
          <a:headEnd/>
          <a:tailEnd type="none" w="med" len="med"/>
        </a:ln>
        <a:effectLst/>
      </xdr:spPr>
    </xdr:pic>
    <xdr:clientData/>
  </xdr:oneCellAnchor>
  <xdr:oneCellAnchor>
    <xdr:from>
      <xdr:col>2</xdr:col>
      <xdr:colOff>1085850</xdr:colOff>
      <xdr:row>448</xdr:row>
      <xdr:rowOff>38100</xdr:rowOff>
    </xdr:from>
    <xdr:ext cx="123825" cy="203200"/>
    <xdr:pic>
      <xdr:nvPicPr>
        <xdr:cNvPr id="58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201939525"/>
          <a:ext cx="123825" cy="203200"/>
        </a:xfrm>
        <a:prstGeom prst="rect">
          <a:avLst/>
        </a:prstGeom>
        <a:noFill/>
        <a:ln w="1">
          <a:noFill/>
          <a:miter lim="800000"/>
          <a:headEnd/>
          <a:tailEnd type="none" w="med" len="med"/>
        </a:ln>
        <a:effectLst/>
      </xdr:spPr>
    </xdr:pic>
    <xdr:clientData/>
  </xdr:oneCellAnchor>
  <xdr:oneCellAnchor>
    <xdr:from>
      <xdr:col>2</xdr:col>
      <xdr:colOff>1114425</xdr:colOff>
      <xdr:row>447</xdr:row>
      <xdr:rowOff>28575</xdr:rowOff>
    </xdr:from>
    <xdr:ext cx="123825" cy="203200"/>
    <xdr:pic>
      <xdr:nvPicPr>
        <xdr:cNvPr id="58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67000" y="200787000"/>
          <a:ext cx="123825" cy="203200"/>
        </a:xfrm>
        <a:prstGeom prst="rect">
          <a:avLst/>
        </a:prstGeom>
        <a:noFill/>
        <a:ln w="1">
          <a:noFill/>
          <a:miter lim="800000"/>
          <a:headEnd/>
          <a:tailEnd type="none" w="med" len="med"/>
        </a:ln>
        <a:effectLst/>
      </xdr:spPr>
    </xdr:pic>
    <xdr:clientData/>
  </xdr:oneCellAnchor>
  <xdr:oneCellAnchor>
    <xdr:from>
      <xdr:col>2</xdr:col>
      <xdr:colOff>1104900</xdr:colOff>
      <xdr:row>446</xdr:row>
      <xdr:rowOff>28575</xdr:rowOff>
    </xdr:from>
    <xdr:ext cx="123825" cy="203200"/>
    <xdr:pic>
      <xdr:nvPicPr>
        <xdr:cNvPr id="58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199644000"/>
          <a:ext cx="123825" cy="203200"/>
        </a:xfrm>
        <a:prstGeom prst="rect">
          <a:avLst/>
        </a:prstGeom>
        <a:noFill/>
        <a:ln w="1">
          <a:noFill/>
          <a:miter lim="800000"/>
          <a:headEnd/>
          <a:tailEnd type="none" w="med" len="med"/>
        </a:ln>
        <a:effectLst/>
      </xdr:spPr>
    </xdr:pic>
    <xdr:clientData/>
  </xdr:oneCellAnchor>
  <xdr:oneCellAnchor>
    <xdr:from>
      <xdr:col>2</xdr:col>
      <xdr:colOff>1123950</xdr:colOff>
      <xdr:row>445</xdr:row>
      <xdr:rowOff>47625</xdr:rowOff>
    </xdr:from>
    <xdr:ext cx="123825" cy="203200"/>
    <xdr:pic>
      <xdr:nvPicPr>
        <xdr:cNvPr id="58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76525" y="198520050"/>
          <a:ext cx="123825" cy="203200"/>
        </a:xfrm>
        <a:prstGeom prst="rect">
          <a:avLst/>
        </a:prstGeom>
        <a:noFill/>
        <a:ln w="1">
          <a:noFill/>
          <a:miter lim="800000"/>
          <a:headEnd/>
          <a:tailEnd type="none" w="med" len="med"/>
        </a:ln>
        <a:effectLst/>
      </xdr:spPr>
    </xdr:pic>
    <xdr:clientData/>
  </xdr:oneCellAnchor>
  <xdr:oneCellAnchor>
    <xdr:from>
      <xdr:col>2</xdr:col>
      <xdr:colOff>1104900</xdr:colOff>
      <xdr:row>444</xdr:row>
      <xdr:rowOff>57150</xdr:rowOff>
    </xdr:from>
    <xdr:ext cx="123825" cy="203200"/>
    <xdr:pic>
      <xdr:nvPicPr>
        <xdr:cNvPr id="58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197386575"/>
          <a:ext cx="123825" cy="203200"/>
        </a:xfrm>
        <a:prstGeom prst="rect">
          <a:avLst/>
        </a:prstGeom>
        <a:noFill/>
        <a:ln w="1">
          <a:noFill/>
          <a:miter lim="800000"/>
          <a:headEnd/>
          <a:tailEnd type="none" w="med" len="med"/>
        </a:ln>
        <a:effectLst/>
      </xdr:spPr>
    </xdr:pic>
    <xdr:clientData/>
  </xdr:oneCellAnchor>
  <xdr:oneCellAnchor>
    <xdr:from>
      <xdr:col>2</xdr:col>
      <xdr:colOff>1114425</xdr:colOff>
      <xdr:row>443</xdr:row>
      <xdr:rowOff>28575</xdr:rowOff>
    </xdr:from>
    <xdr:ext cx="123825" cy="203200"/>
    <xdr:pic>
      <xdr:nvPicPr>
        <xdr:cNvPr id="58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67000" y="196215000"/>
          <a:ext cx="123825" cy="203200"/>
        </a:xfrm>
        <a:prstGeom prst="rect">
          <a:avLst/>
        </a:prstGeom>
        <a:noFill/>
        <a:ln w="1">
          <a:noFill/>
          <a:miter lim="800000"/>
          <a:headEnd/>
          <a:tailEnd type="none" w="med" len="med"/>
        </a:ln>
        <a:effectLst/>
      </xdr:spPr>
    </xdr:pic>
    <xdr:clientData/>
  </xdr:oneCellAnchor>
  <xdr:oneCellAnchor>
    <xdr:from>
      <xdr:col>2</xdr:col>
      <xdr:colOff>1104900</xdr:colOff>
      <xdr:row>442</xdr:row>
      <xdr:rowOff>57150</xdr:rowOff>
    </xdr:from>
    <xdr:ext cx="123825" cy="203200"/>
    <xdr:pic>
      <xdr:nvPicPr>
        <xdr:cNvPr id="58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195100575"/>
          <a:ext cx="123825" cy="203200"/>
        </a:xfrm>
        <a:prstGeom prst="rect">
          <a:avLst/>
        </a:prstGeom>
        <a:noFill/>
        <a:ln w="1">
          <a:noFill/>
          <a:miter lim="800000"/>
          <a:headEnd/>
          <a:tailEnd type="none" w="med" len="med"/>
        </a:ln>
        <a:effectLst/>
      </xdr:spPr>
    </xdr:pic>
    <xdr:clientData/>
  </xdr:oneCellAnchor>
  <xdr:oneCellAnchor>
    <xdr:from>
      <xdr:col>2</xdr:col>
      <xdr:colOff>1095375</xdr:colOff>
      <xdr:row>441</xdr:row>
      <xdr:rowOff>9525</xdr:rowOff>
    </xdr:from>
    <xdr:ext cx="123825" cy="203200"/>
    <xdr:pic>
      <xdr:nvPicPr>
        <xdr:cNvPr id="58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7950" y="193909950"/>
          <a:ext cx="123825" cy="203200"/>
        </a:xfrm>
        <a:prstGeom prst="rect">
          <a:avLst/>
        </a:prstGeom>
        <a:noFill/>
        <a:ln w="1">
          <a:noFill/>
          <a:miter lim="800000"/>
          <a:headEnd/>
          <a:tailEnd type="none" w="med" len="med"/>
        </a:ln>
        <a:effectLst/>
      </xdr:spPr>
    </xdr:pic>
    <xdr:clientData/>
  </xdr:oneCellAnchor>
  <xdr:oneCellAnchor>
    <xdr:from>
      <xdr:col>2</xdr:col>
      <xdr:colOff>1085850</xdr:colOff>
      <xdr:row>440</xdr:row>
      <xdr:rowOff>47625</xdr:rowOff>
    </xdr:from>
    <xdr:ext cx="123825" cy="203200"/>
    <xdr:pic>
      <xdr:nvPicPr>
        <xdr:cNvPr id="58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192805050"/>
          <a:ext cx="123825" cy="203200"/>
        </a:xfrm>
        <a:prstGeom prst="rect">
          <a:avLst/>
        </a:prstGeom>
        <a:noFill/>
        <a:ln w="1">
          <a:noFill/>
          <a:miter lim="800000"/>
          <a:headEnd/>
          <a:tailEnd type="none" w="med" len="med"/>
        </a:ln>
        <a:effectLst/>
      </xdr:spPr>
    </xdr:pic>
    <xdr:clientData/>
  </xdr:oneCellAnchor>
  <xdr:oneCellAnchor>
    <xdr:from>
      <xdr:col>2</xdr:col>
      <xdr:colOff>1104900</xdr:colOff>
      <xdr:row>453</xdr:row>
      <xdr:rowOff>28575</xdr:rowOff>
    </xdr:from>
    <xdr:ext cx="123825" cy="203200"/>
    <xdr:pic>
      <xdr:nvPicPr>
        <xdr:cNvPr id="59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207645000"/>
          <a:ext cx="123825" cy="203200"/>
        </a:xfrm>
        <a:prstGeom prst="rect">
          <a:avLst/>
        </a:prstGeom>
        <a:noFill/>
        <a:ln w="1">
          <a:noFill/>
          <a:miter lim="800000"/>
          <a:headEnd/>
          <a:tailEnd type="none" w="med" len="med"/>
        </a:ln>
        <a:effectLst/>
      </xdr:spPr>
    </xdr:pic>
    <xdr:clientData/>
  </xdr:oneCellAnchor>
  <xdr:twoCellAnchor>
    <xdr:from>
      <xdr:col>71</xdr:col>
      <xdr:colOff>114300</xdr:colOff>
      <xdr:row>672</xdr:row>
      <xdr:rowOff>66675</xdr:rowOff>
    </xdr:from>
    <xdr:to>
      <xdr:col>72</xdr:col>
      <xdr:colOff>131600</xdr:colOff>
      <xdr:row>674</xdr:row>
      <xdr:rowOff>134028</xdr:rowOff>
    </xdr:to>
    <xdr:pic>
      <xdr:nvPicPr>
        <xdr:cNvPr id="595" name="Picture 1" descr="http://i00.i.aliimg.com/wsphoto/v3/761480940_2/HUAWEI-MediaPad-10-Link-Quad-core-K3V2-processor-10-1-IPS-1280x800-6600-Mha-battery-capacity.jpg"/>
        <xdr:cNvPicPr>
          <a:picLocks noChangeAspect="1" noChangeArrowheads="1"/>
        </xdr:cNvPicPr>
      </xdr:nvPicPr>
      <xdr:blipFill>
        <a:blip xmlns:r="http://schemas.openxmlformats.org/officeDocument/2006/relationships" r:embed="rId10" cstate="print"/>
        <a:srcRect l="13208" t="11660" r="14260" b="12894"/>
        <a:stretch>
          <a:fillRect/>
        </a:stretch>
      </xdr:blipFill>
      <xdr:spPr bwMode="auto">
        <a:xfrm>
          <a:off x="51044475" y="472878150"/>
          <a:ext cx="626900" cy="448353"/>
        </a:xfrm>
        <a:prstGeom prst="rect">
          <a:avLst/>
        </a:prstGeom>
        <a:noFill/>
      </xdr:spPr>
    </xdr:pic>
    <xdr:clientData/>
  </xdr:twoCellAnchor>
  <xdr:twoCellAnchor>
    <xdr:from>
      <xdr:col>0</xdr:col>
      <xdr:colOff>0</xdr:colOff>
      <xdr:row>43</xdr:row>
      <xdr:rowOff>409575</xdr:rowOff>
    </xdr:from>
    <xdr:to>
      <xdr:col>1</xdr:col>
      <xdr:colOff>0</xdr:colOff>
      <xdr:row>43</xdr:row>
      <xdr:rowOff>733425</xdr:rowOff>
    </xdr:to>
    <xdr:sp macro="" textlink="">
      <xdr:nvSpPr>
        <xdr:cNvPr id="602" name="Up Arrow 601">
          <a:hlinkClick xmlns:r="http://schemas.openxmlformats.org/officeDocument/2006/relationships" r:id="rId11" tooltip="Click to Move on Top"/>
        </xdr:cNvPr>
        <xdr:cNvSpPr/>
      </xdr:nvSpPr>
      <xdr:spPr>
        <a:xfrm>
          <a:off x="0" y="9039225"/>
          <a:ext cx="342900"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oneCellAnchor>
    <xdr:from>
      <xdr:col>2</xdr:col>
      <xdr:colOff>0</xdr:colOff>
      <xdr:row>410</xdr:row>
      <xdr:rowOff>28575</xdr:rowOff>
    </xdr:from>
    <xdr:ext cx="200025" cy="140018"/>
    <xdr:pic>
      <xdr:nvPicPr>
        <xdr:cNvPr id="60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159458025"/>
          <a:ext cx="200025" cy="140018"/>
        </a:xfrm>
        <a:prstGeom prst="rect">
          <a:avLst/>
        </a:prstGeom>
        <a:noFill/>
      </xdr:spPr>
    </xdr:pic>
    <xdr:clientData/>
  </xdr:oneCellAnchor>
  <xdr:oneCellAnchor>
    <xdr:from>
      <xdr:col>2</xdr:col>
      <xdr:colOff>1085850</xdr:colOff>
      <xdr:row>410</xdr:row>
      <xdr:rowOff>38100</xdr:rowOff>
    </xdr:from>
    <xdr:ext cx="123825" cy="203200"/>
    <xdr:pic>
      <xdr:nvPicPr>
        <xdr:cNvPr id="60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159467550"/>
          <a:ext cx="123825" cy="203200"/>
        </a:xfrm>
        <a:prstGeom prst="rect">
          <a:avLst/>
        </a:prstGeom>
        <a:noFill/>
        <a:ln w="1">
          <a:noFill/>
          <a:miter lim="800000"/>
          <a:headEnd/>
          <a:tailEnd type="none" w="med" len="med"/>
        </a:ln>
        <a:effectLst/>
      </xdr:spPr>
    </xdr:pic>
    <xdr:clientData/>
  </xdr:oneCellAnchor>
  <xdr:oneCellAnchor>
    <xdr:from>
      <xdr:col>2</xdr:col>
      <xdr:colOff>0</xdr:colOff>
      <xdr:row>409</xdr:row>
      <xdr:rowOff>19050</xdr:rowOff>
    </xdr:from>
    <xdr:ext cx="200025" cy="140018"/>
    <xdr:pic>
      <xdr:nvPicPr>
        <xdr:cNvPr id="60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52575" y="158305500"/>
          <a:ext cx="200025" cy="140018"/>
        </a:xfrm>
        <a:prstGeom prst="rect">
          <a:avLst/>
        </a:prstGeom>
        <a:noFill/>
      </xdr:spPr>
    </xdr:pic>
    <xdr:clientData/>
  </xdr:oneCellAnchor>
  <xdr:oneCellAnchor>
    <xdr:from>
      <xdr:col>2</xdr:col>
      <xdr:colOff>1085850</xdr:colOff>
      <xdr:row>409</xdr:row>
      <xdr:rowOff>28575</xdr:rowOff>
    </xdr:from>
    <xdr:ext cx="123825" cy="203200"/>
    <xdr:pic>
      <xdr:nvPicPr>
        <xdr:cNvPr id="60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5" y="158315025"/>
          <a:ext cx="123825" cy="203200"/>
        </a:xfrm>
        <a:prstGeom prst="rect">
          <a:avLst/>
        </a:prstGeom>
        <a:noFill/>
        <a:ln w="1">
          <a:noFill/>
          <a:miter lim="800000"/>
          <a:headEnd/>
          <a:tailEnd type="none" w="med" len="med"/>
        </a:ln>
        <a:effectLst/>
      </xdr:spPr>
    </xdr:pic>
    <xdr:clientData/>
  </xdr:oneCellAnchor>
  <xdr:oneCellAnchor>
    <xdr:from>
      <xdr:col>2</xdr:col>
      <xdr:colOff>19050</xdr:colOff>
      <xdr:row>411</xdr:row>
      <xdr:rowOff>19050</xdr:rowOff>
    </xdr:from>
    <xdr:ext cx="200025" cy="140018"/>
    <xdr:pic>
      <xdr:nvPicPr>
        <xdr:cNvPr id="61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160486725"/>
          <a:ext cx="200025" cy="140018"/>
        </a:xfrm>
        <a:prstGeom prst="rect">
          <a:avLst/>
        </a:prstGeom>
        <a:noFill/>
      </xdr:spPr>
    </xdr:pic>
    <xdr:clientData/>
  </xdr:oneCellAnchor>
  <xdr:oneCellAnchor>
    <xdr:from>
      <xdr:col>2</xdr:col>
      <xdr:colOff>1104900</xdr:colOff>
      <xdr:row>411</xdr:row>
      <xdr:rowOff>28575</xdr:rowOff>
    </xdr:from>
    <xdr:ext cx="123825" cy="203200"/>
    <xdr:pic>
      <xdr:nvPicPr>
        <xdr:cNvPr id="61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160496250"/>
          <a:ext cx="123825" cy="203200"/>
        </a:xfrm>
        <a:prstGeom prst="rect">
          <a:avLst/>
        </a:prstGeom>
        <a:noFill/>
        <a:ln w="1">
          <a:noFill/>
          <a:miter lim="800000"/>
          <a:headEnd/>
          <a:tailEnd type="none" w="med" len="med"/>
        </a:ln>
        <a:effectLst/>
      </xdr:spPr>
    </xdr:pic>
    <xdr:clientData/>
  </xdr:oneCellAnchor>
  <xdr:oneCellAnchor>
    <xdr:from>
      <xdr:col>2</xdr:col>
      <xdr:colOff>19050</xdr:colOff>
      <xdr:row>412</xdr:row>
      <xdr:rowOff>19050</xdr:rowOff>
    </xdr:from>
    <xdr:ext cx="200025" cy="140018"/>
    <xdr:pic>
      <xdr:nvPicPr>
        <xdr:cNvPr id="61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161724975"/>
          <a:ext cx="200025" cy="140018"/>
        </a:xfrm>
        <a:prstGeom prst="rect">
          <a:avLst/>
        </a:prstGeom>
        <a:noFill/>
      </xdr:spPr>
    </xdr:pic>
    <xdr:clientData/>
  </xdr:oneCellAnchor>
  <xdr:oneCellAnchor>
    <xdr:from>
      <xdr:col>2</xdr:col>
      <xdr:colOff>1104900</xdr:colOff>
      <xdr:row>412</xdr:row>
      <xdr:rowOff>28575</xdr:rowOff>
    </xdr:from>
    <xdr:ext cx="123825" cy="203200"/>
    <xdr:pic>
      <xdr:nvPicPr>
        <xdr:cNvPr id="61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161734500"/>
          <a:ext cx="123825" cy="203200"/>
        </a:xfrm>
        <a:prstGeom prst="rect">
          <a:avLst/>
        </a:prstGeom>
        <a:noFill/>
        <a:ln w="1">
          <a:noFill/>
          <a:miter lim="800000"/>
          <a:headEnd/>
          <a:tailEnd type="none" w="med" len="med"/>
        </a:ln>
        <a:effectLst/>
      </xdr:spPr>
    </xdr:pic>
    <xdr:clientData/>
  </xdr:oneCellAnchor>
  <xdr:oneCellAnchor>
    <xdr:from>
      <xdr:col>2</xdr:col>
      <xdr:colOff>19050</xdr:colOff>
      <xdr:row>413</xdr:row>
      <xdr:rowOff>19050</xdr:rowOff>
    </xdr:from>
    <xdr:ext cx="200025" cy="140018"/>
    <xdr:pic>
      <xdr:nvPicPr>
        <xdr:cNvPr id="61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163010850"/>
          <a:ext cx="200025" cy="140018"/>
        </a:xfrm>
        <a:prstGeom prst="rect">
          <a:avLst/>
        </a:prstGeom>
        <a:noFill/>
      </xdr:spPr>
    </xdr:pic>
    <xdr:clientData/>
  </xdr:oneCellAnchor>
  <xdr:oneCellAnchor>
    <xdr:from>
      <xdr:col>2</xdr:col>
      <xdr:colOff>1104900</xdr:colOff>
      <xdr:row>413</xdr:row>
      <xdr:rowOff>28575</xdr:rowOff>
    </xdr:from>
    <xdr:ext cx="123825" cy="203200"/>
    <xdr:pic>
      <xdr:nvPicPr>
        <xdr:cNvPr id="61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163020375"/>
          <a:ext cx="123825" cy="203200"/>
        </a:xfrm>
        <a:prstGeom prst="rect">
          <a:avLst/>
        </a:prstGeom>
        <a:noFill/>
        <a:ln w="1">
          <a:noFill/>
          <a:miter lim="800000"/>
          <a:headEnd/>
          <a:tailEnd type="none" w="med" len="med"/>
        </a:ln>
        <a:effectLst/>
      </xdr:spPr>
    </xdr:pic>
    <xdr:clientData/>
  </xdr:oneCellAnchor>
  <xdr:oneCellAnchor>
    <xdr:from>
      <xdr:col>2</xdr:col>
      <xdr:colOff>19050</xdr:colOff>
      <xdr:row>414</xdr:row>
      <xdr:rowOff>19050</xdr:rowOff>
    </xdr:from>
    <xdr:ext cx="200025" cy="140018"/>
    <xdr:pic>
      <xdr:nvPicPr>
        <xdr:cNvPr id="61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164153850"/>
          <a:ext cx="200025" cy="140018"/>
        </a:xfrm>
        <a:prstGeom prst="rect">
          <a:avLst/>
        </a:prstGeom>
        <a:noFill/>
      </xdr:spPr>
    </xdr:pic>
    <xdr:clientData/>
  </xdr:oneCellAnchor>
  <xdr:oneCellAnchor>
    <xdr:from>
      <xdr:col>2</xdr:col>
      <xdr:colOff>1104900</xdr:colOff>
      <xdr:row>414</xdr:row>
      <xdr:rowOff>28575</xdr:rowOff>
    </xdr:from>
    <xdr:ext cx="123825" cy="203200"/>
    <xdr:pic>
      <xdr:nvPicPr>
        <xdr:cNvPr id="62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164163375"/>
          <a:ext cx="123825" cy="203200"/>
        </a:xfrm>
        <a:prstGeom prst="rect">
          <a:avLst/>
        </a:prstGeom>
        <a:noFill/>
        <a:ln w="1">
          <a:noFill/>
          <a:miter lim="800000"/>
          <a:headEnd/>
          <a:tailEnd type="none" w="med" len="med"/>
        </a:ln>
        <a:effectLst/>
      </xdr:spPr>
    </xdr:pic>
    <xdr:clientData/>
  </xdr:oneCellAnchor>
  <xdr:oneCellAnchor>
    <xdr:from>
      <xdr:col>2</xdr:col>
      <xdr:colOff>19050</xdr:colOff>
      <xdr:row>415</xdr:row>
      <xdr:rowOff>19050</xdr:rowOff>
    </xdr:from>
    <xdr:ext cx="200025" cy="140018"/>
    <xdr:pic>
      <xdr:nvPicPr>
        <xdr:cNvPr id="62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165296850"/>
          <a:ext cx="200025" cy="140018"/>
        </a:xfrm>
        <a:prstGeom prst="rect">
          <a:avLst/>
        </a:prstGeom>
        <a:noFill/>
      </xdr:spPr>
    </xdr:pic>
    <xdr:clientData/>
  </xdr:oneCellAnchor>
  <xdr:oneCellAnchor>
    <xdr:from>
      <xdr:col>2</xdr:col>
      <xdr:colOff>1104900</xdr:colOff>
      <xdr:row>415</xdr:row>
      <xdr:rowOff>28575</xdr:rowOff>
    </xdr:from>
    <xdr:ext cx="123825" cy="203200"/>
    <xdr:pic>
      <xdr:nvPicPr>
        <xdr:cNvPr id="62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165306375"/>
          <a:ext cx="123825" cy="203200"/>
        </a:xfrm>
        <a:prstGeom prst="rect">
          <a:avLst/>
        </a:prstGeom>
        <a:noFill/>
        <a:ln w="1">
          <a:noFill/>
          <a:miter lim="800000"/>
          <a:headEnd/>
          <a:tailEnd type="none" w="med" len="med"/>
        </a:ln>
        <a:effectLst/>
      </xdr:spPr>
    </xdr:pic>
    <xdr:clientData/>
  </xdr:oneCellAnchor>
  <xdr:oneCellAnchor>
    <xdr:from>
      <xdr:col>2</xdr:col>
      <xdr:colOff>19050</xdr:colOff>
      <xdr:row>416</xdr:row>
      <xdr:rowOff>19050</xdr:rowOff>
    </xdr:from>
    <xdr:ext cx="200025" cy="140018"/>
    <xdr:pic>
      <xdr:nvPicPr>
        <xdr:cNvPr id="62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166277925"/>
          <a:ext cx="200025" cy="140018"/>
        </a:xfrm>
        <a:prstGeom prst="rect">
          <a:avLst/>
        </a:prstGeom>
        <a:noFill/>
      </xdr:spPr>
    </xdr:pic>
    <xdr:clientData/>
  </xdr:oneCellAnchor>
  <xdr:oneCellAnchor>
    <xdr:from>
      <xdr:col>2</xdr:col>
      <xdr:colOff>1104900</xdr:colOff>
      <xdr:row>416</xdr:row>
      <xdr:rowOff>28575</xdr:rowOff>
    </xdr:from>
    <xdr:ext cx="123825" cy="203200"/>
    <xdr:pic>
      <xdr:nvPicPr>
        <xdr:cNvPr id="62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166287450"/>
          <a:ext cx="123825" cy="203200"/>
        </a:xfrm>
        <a:prstGeom prst="rect">
          <a:avLst/>
        </a:prstGeom>
        <a:noFill/>
        <a:ln w="1">
          <a:noFill/>
          <a:miter lim="800000"/>
          <a:headEnd/>
          <a:tailEnd type="none" w="med" len="med"/>
        </a:ln>
        <a:effectLst/>
      </xdr:spPr>
    </xdr:pic>
    <xdr:clientData/>
  </xdr:oneCellAnchor>
  <xdr:oneCellAnchor>
    <xdr:from>
      <xdr:col>2</xdr:col>
      <xdr:colOff>19050</xdr:colOff>
      <xdr:row>417</xdr:row>
      <xdr:rowOff>19050</xdr:rowOff>
    </xdr:from>
    <xdr:ext cx="200025" cy="140018"/>
    <xdr:pic>
      <xdr:nvPicPr>
        <xdr:cNvPr id="62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167516175"/>
          <a:ext cx="200025" cy="140018"/>
        </a:xfrm>
        <a:prstGeom prst="rect">
          <a:avLst/>
        </a:prstGeom>
        <a:noFill/>
      </xdr:spPr>
    </xdr:pic>
    <xdr:clientData/>
  </xdr:oneCellAnchor>
  <xdr:oneCellAnchor>
    <xdr:from>
      <xdr:col>2</xdr:col>
      <xdr:colOff>1104900</xdr:colOff>
      <xdr:row>417</xdr:row>
      <xdr:rowOff>28575</xdr:rowOff>
    </xdr:from>
    <xdr:ext cx="123825" cy="203200"/>
    <xdr:pic>
      <xdr:nvPicPr>
        <xdr:cNvPr id="62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167525700"/>
          <a:ext cx="123825" cy="203200"/>
        </a:xfrm>
        <a:prstGeom prst="rect">
          <a:avLst/>
        </a:prstGeom>
        <a:noFill/>
        <a:ln w="1">
          <a:noFill/>
          <a:miter lim="800000"/>
          <a:headEnd/>
          <a:tailEnd type="none" w="med" len="med"/>
        </a:ln>
        <a:effectLst/>
      </xdr:spPr>
    </xdr:pic>
    <xdr:clientData/>
  </xdr:oneCellAnchor>
  <xdr:oneCellAnchor>
    <xdr:from>
      <xdr:col>2</xdr:col>
      <xdr:colOff>19050</xdr:colOff>
      <xdr:row>418</xdr:row>
      <xdr:rowOff>19050</xdr:rowOff>
    </xdr:from>
    <xdr:ext cx="200025" cy="140018"/>
    <xdr:pic>
      <xdr:nvPicPr>
        <xdr:cNvPr id="63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1625" y="168754425"/>
          <a:ext cx="200025" cy="140018"/>
        </a:xfrm>
        <a:prstGeom prst="rect">
          <a:avLst/>
        </a:prstGeom>
        <a:noFill/>
      </xdr:spPr>
    </xdr:pic>
    <xdr:clientData/>
  </xdr:oneCellAnchor>
  <xdr:oneCellAnchor>
    <xdr:from>
      <xdr:col>2</xdr:col>
      <xdr:colOff>1104900</xdr:colOff>
      <xdr:row>418</xdr:row>
      <xdr:rowOff>28575</xdr:rowOff>
    </xdr:from>
    <xdr:ext cx="123825" cy="203200"/>
    <xdr:pic>
      <xdr:nvPicPr>
        <xdr:cNvPr id="63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475" y="168763950"/>
          <a:ext cx="123825" cy="203200"/>
        </a:xfrm>
        <a:prstGeom prst="rect">
          <a:avLst/>
        </a:prstGeom>
        <a:noFill/>
        <a:ln w="1">
          <a:noFill/>
          <a:miter lim="800000"/>
          <a:headEnd/>
          <a:tailEnd type="none" w="med" len="med"/>
        </a:ln>
        <a:effectLst/>
      </xdr:spPr>
    </xdr:pic>
    <xdr:clientData/>
  </xdr:oneCellAnchor>
  <xdr:oneCellAnchor>
    <xdr:from>
      <xdr:col>2</xdr:col>
      <xdr:colOff>21166</xdr:colOff>
      <xdr:row>419</xdr:row>
      <xdr:rowOff>21166</xdr:rowOff>
    </xdr:from>
    <xdr:ext cx="200025" cy="140018"/>
    <xdr:pic>
      <xdr:nvPicPr>
        <xdr:cNvPr id="63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70032891"/>
          <a:ext cx="200025" cy="140018"/>
        </a:xfrm>
        <a:prstGeom prst="rect">
          <a:avLst/>
        </a:prstGeom>
        <a:noFill/>
      </xdr:spPr>
    </xdr:pic>
    <xdr:clientData/>
  </xdr:oneCellAnchor>
  <xdr:oneCellAnchor>
    <xdr:from>
      <xdr:col>2</xdr:col>
      <xdr:colOff>1107016</xdr:colOff>
      <xdr:row>419</xdr:row>
      <xdr:rowOff>30691</xdr:rowOff>
    </xdr:from>
    <xdr:ext cx="123825" cy="203200"/>
    <xdr:pic>
      <xdr:nvPicPr>
        <xdr:cNvPr id="63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70042416"/>
          <a:ext cx="123825" cy="203200"/>
        </a:xfrm>
        <a:prstGeom prst="rect">
          <a:avLst/>
        </a:prstGeom>
        <a:noFill/>
        <a:ln w="1">
          <a:noFill/>
          <a:miter lim="800000"/>
          <a:headEnd/>
          <a:tailEnd type="none" w="med" len="med"/>
        </a:ln>
        <a:effectLst/>
      </xdr:spPr>
    </xdr:pic>
    <xdr:clientData/>
  </xdr:oneCellAnchor>
  <xdr:oneCellAnchor>
    <xdr:from>
      <xdr:col>2</xdr:col>
      <xdr:colOff>21166</xdr:colOff>
      <xdr:row>420</xdr:row>
      <xdr:rowOff>21166</xdr:rowOff>
    </xdr:from>
    <xdr:ext cx="200025" cy="140018"/>
    <xdr:pic>
      <xdr:nvPicPr>
        <xdr:cNvPr id="63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71023491"/>
          <a:ext cx="200025" cy="140018"/>
        </a:xfrm>
        <a:prstGeom prst="rect">
          <a:avLst/>
        </a:prstGeom>
        <a:noFill/>
      </xdr:spPr>
    </xdr:pic>
    <xdr:clientData/>
  </xdr:oneCellAnchor>
  <xdr:oneCellAnchor>
    <xdr:from>
      <xdr:col>2</xdr:col>
      <xdr:colOff>1107016</xdr:colOff>
      <xdr:row>420</xdr:row>
      <xdr:rowOff>30691</xdr:rowOff>
    </xdr:from>
    <xdr:ext cx="123825" cy="203200"/>
    <xdr:pic>
      <xdr:nvPicPr>
        <xdr:cNvPr id="63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71033016"/>
          <a:ext cx="123825" cy="203200"/>
        </a:xfrm>
        <a:prstGeom prst="rect">
          <a:avLst/>
        </a:prstGeom>
        <a:noFill/>
        <a:ln w="1">
          <a:noFill/>
          <a:miter lim="800000"/>
          <a:headEnd/>
          <a:tailEnd type="none" w="med" len="med"/>
        </a:ln>
        <a:effectLst/>
      </xdr:spPr>
    </xdr:pic>
    <xdr:clientData/>
  </xdr:oneCellAnchor>
  <xdr:oneCellAnchor>
    <xdr:from>
      <xdr:col>2</xdr:col>
      <xdr:colOff>21166</xdr:colOff>
      <xdr:row>421</xdr:row>
      <xdr:rowOff>21166</xdr:rowOff>
    </xdr:from>
    <xdr:ext cx="200025" cy="140018"/>
    <xdr:pic>
      <xdr:nvPicPr>
        <xdr:cNvPr id="63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72023616"/>
          <a:ext cx="200025" cy="140018"/>
        </a:xfrm>
        <a:prstGeom prst="rect">
          <a:avLst/>
        </a:prstGeom>
        <a:noFill/>
      </xdr:spPr>
    </xdr:pic>
    <xdr:clientData/>
  </xdr:oneCellAnchor>
  <xdr:oneCellAnchor>
    <xdr:from>
      <xdr:col>2</xdr:col>
      <xdr:colOff>1107016</xdr:colOff>
      <xdr:row>421</xdr:row>
      <xdr:rowOff>30691</xdr:rowOff>
    </xdr:from>
    <xdr:ext cx="123825" cy="203200"/>
    <xdr:pic>
      <xdr:nvPicPr>
        <xdr:cNvPr id="63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72033141"/>
          <a:ext cx="123825" cy="203200"/>
        </a:xfrm>
        <a:prstGeom prst="rect">
          <a:avLst/>
        </a:prstGeom>
        <a:noFill/>
        <a:ln w="1">
          <a:noFill/>
          <a:miter lim="800000"/>
          <a:headEnd/>
          <a:tailEnd type="none" w="med" len="med"/>
        </a:ln>
        <a:effectLst/>
      </xdr:spPr>
    </xdr:pic>
    <xdr:clientData/>
  </xdr:oneCellAnchor>
  <xdr:oneCellAnchor>
    <xdr:from>
      <xdr:col>2</xdr:col>
      <xdr:colOff>21166</xdr:colOff>
      <xdr:row>422</xdr:row>
      <xdr:rowOff>21166</xdr:rowOff>
    </xdr:from>
    <xdr:ext cx="200025" cy="140018"/>
    <xdr:pic>
      <xdr:nvPicPr>
        <xdr:cNvPr id="64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73166616"/>
          <a:ext cx="200025" cy="140018"/>
        </a:xfrm>
        <a:prstGeom prst="rect">
          <a:avLst/>
        </a:prstGeom>
        <a:noFill/>
      </xdr:spPr>
    </xdr:pic>
    <xdr:clientData/>
  </xdr:oneCellAnchor>
  <xdr:oneCellAnchor>
    <xdr:from>
      <xdr:col>2</xdr:col>
      <xdr:colOff>1107016</xdr:colOff>
      <xdr:row>422</xdr:row>
      <xdr:rowOff>30691</xdr:rowOff>
    </xdr:from>
    <xdr:ext cx="123825" cy="203200"/>
    <xdr:pic>
      <xdr:nvPicPr>
        <xdr:cNvPr id="64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73176141"/>
          <a:ext cx="123825" cy="203200"/>
        </a:xfrm>
        <a:prstGeom prst="rect">
          <a:avLst/>
        </a:prstGeom>
        <a:noFill/>
        <a:ln w="1">
          <a:noFill/>
          <a:miter lim="800000"/>
          <a:headEnd/>
          <a:tailEnd type="none" w="med" len="med"/>
        </a:ln>
        <a:effectLst/>
      </xdr:spPr>
    </xdr:pic>
    <xdr:clientData/>
  </xdr:oneCellAnchor>
  <xdr:oneCellAnchor>
    <xdr:from>
      <xdr:col>2</xdr:col>
      <xdr:colOff>21166</xdr:colOff>
      <xdr:row>423</xdr:row>
      <xdr:rowOff>21166</xdr:rowOff>
    </xdr:from>
    <xdr:ext cx="200025" cy="140018"/>
    <xdr:pic>
      <xdr:nvPicPr>
        <xdr:cNvPr id="64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74442966"/>
          <a:ext cx="200025" cy="140018"/>
        </a:xfrm>
        <a:prstGeom prst="rect">
          <a:avLst/>
        </a:prstGeom>
        <a:noFill/>
      </xdr:spPr>
    </xdr:pic>
    <xdr:clientData/>
  </xdr:oneCellAnchor>
  <xdr:oneCellAnchor>
    <xdr:from>
      <xdr:col>2</xdr:col>
      <xdr:colOff>1107016</xdr:colOff>
      <xdr:row>423</xdr:row>
      <xdr:rowOff>30691</xdr:rowOff>
    </xdr:from>
    <xdr:ext cx="123825" cy="203200"/>
    <xdr:pic>
      <xdr:nvPicPr>
        <xdr:cNvPr id="64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74452491"/>
          <a:ext cx="123825" cy="203200"/>
        </a:xfrm>
        <a:prstGeom prst="rect">
          <a:avLst/>
        </a:prstGeom>
        <a:noFill/>
        <a:ln w="1">
          <a:noFill/>
          <a:miter lim="800000"/>
          <a:headEnd/>
          <a:tailEnd type="none" w="med" len="med"/>
        </a:ln>
        <a:effectLst/>
      </xdr:spPr>
    </xdr:pic>
    <xdr:clientData/>
  </xdr:oneCellAnchor>
  <xdr:oneCellAnchor>
    <xdr:from>
      <xdr:col>2</xdr:col>
      <xdr:colOff>21166</xdr:colOff>
      <xdr:row>424</xdr:row>
      <xdr:rowOff>21166</xdr:rowOff>
    </xdr:from>
    <xdr:ext cx="200025" cy="140018"/>
    <xdr:pic>
      <xdr:nvPicPr>
        <xdr:cNvPr id="64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75585966"/>
          <a:ext cx="200025" cy="140018"/>
        </a:xfrm>
        <a:prstGeom prst="rect">
          <a:avLst/>
        </a:prstGeom>
        <a:noFill/>
      </xdr:spPr>
    </xdr:pic>
    <xdr:clientData/>
  </xdr:oneCellAnchor>
  <xdr:oneCellAnchor>
    <xdr:from>
      <xdr:col>2</xdr:col>
      <xdr:colOff>1107016</xdr:colOff>
      <xdr:row>424</xdr:row>
      <xdr:rowOff>30691</xdr:rowOff>
    </xdr:from>
    <xdr:ext cx="123825" cy="203200"/>
    <xdr:pic>
      <xdr:nvPicPr>
        <xdr:cNvPr id="64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75595491"/>
          <a:ext cx="123825" cy="203200"/>
        </a:xfrm>
        <a:prstGeom prst="rect">
          <a:avLst/>
        </a:prstGeom>
        <a:noFill/>
        <a:ln w="1">
          <a:noFill/>
          <a:miter lim="800000"/>
          <a:headEnd/>
          <a:tailEnd type="none" w="med" len="med"/>
        </a:ln>
        <a:effectLst/>
      </xdr:spPr>
    </xdr:pic>
    <xdr:clientData/>
  </xdr:oneCellAnchor>
  <xdr:oneCellAnchor>
    <xdr:from>
      <xdr:col>2</xdr:col>
      <xdr:colOff>21166</xdr:colOff>
      <xdr:row>425</xdr:row>
      <xdr:rowOff>21166</xdr:rowOff>
    </xdr:from>
    <xdr:ext cx="200025" cy="140018"/>
    <xdr:pic>
      <xdr:nvPicPr>
        <xdr:cNvPr id="64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76662291"/>
          <a:ext cx="200025" cy="140018"/>
        </a:xfrm>
        <a:prstGeom prst="rect">
          <a:avLst/>
        </a:prstGeom>
        <a:noFill/>
      </xdr:spPr>
    </xdr:pic>
    <xdr:clientData/>
  </xdr:oneCellAnchor>
  <xdr:oneCellAnchor>
    <xdr:from>
      <xdr:col>2</xdr:col>
      <xdr:colOff>1107016</xdr:colOff>
      <xdr:row>425</xdr:row>
      <xdr:rowOff>30691</xdr:rowOff>
    </xdr:from>
    <xdr:ext cx="123825" cy="203200"/>
    <xdr:pic>
      <xdr:nvPicPr>
        <xdr:cNvPr id="64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76671816"/>
          <a:ext cx="123825" cy="203200"/>
        </a:xfrm>
        <a:prstGeom prst="rect">
          <a:avLst/>
        </a:prstGeom>
        <a:noFill/>
        <a:ln w="1">
          <a:noFill/>
          <a:miter lim="800000"/>
          <a:headEnd/>
          <a:tailEnd type="none" w="med" len="med"/>
        </a:ln>
        <a:effectLst/>
      </xdr:spPr>
    </xdr:pic>
    <xdr:clientData/>
  </xdr:oneCellAnchor>
  <xdr:oneCellAnchor>
    <xdr:from>
      <xdr:col>2</xdr:col>
      <xdr:colOff>21166</xdr:colOff>
      <xdr:row>426</xdr:row>
      <xdr:rowOff>21166</xdr:rowOff>
    </xdr:from>
    <xdr:ext cx="200025" cy="140018"/>
    <xdr:pic>
      <xdr:nvPicPr>
        <xdr:cNvPr id="64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77471916"/>
          <a:ext cx="200025" cy="140018"/>
        </a:xfrm>
        <a:prstGeom prst="rect">
          <a:avLst/>
        </a:prstGeom>
        <a:noFill/>
      </xdr:spPr>
    </xdr:pic>
    <xdr:clientData/>
  </xdr:oneCellAnchor>
  <xdr:oneCellAnchor>
    <xdr:from>
      <xdr:col>2</xdr:col>
      <xdr:colOff>1107016</xdr:colOff>
      <xdr:row>426</xdr:row>
      <xdr:rowOff>30691</xdr:rowOff>
    </xdr:from>
    <xdr:ext cx="123825" cy="203200"/>
    <xdr:pic>
      <xdr:nvPicPr>
        <xdr:cNvPr id="64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77481441"/>
          <a:ext cx="123825" cy="203200"/>
        </a:xfrm>
        <a:prstGeom prst="rect">
          <a:avLst/>
        </a:prstGeom>
        <a:noFill/>
        <a:ln w="1">
          <a:noFill/>
          <a:miter lim="800000"/>
          <a:headEnd/>
          <a:tailEnd type="none" w="med" len="med"/>
        </a:ln>
        <a:effectLst/>
      </xdr:spPr>
    </xdr:pic>
    <xdr:clientData/>
  </xdr:oneCellAnchor>
  <xdr:oneCellAnchor>
    <xdr:from>
      <xdr:col>2</xdr:col>
      <xdr:colOff>21166</xdr:colOff>
      <xdr:row>427</xdr:row>
      <xdr:rowOff>21166</xdr:rowOff>
    </xdr:from>
    <xdr:ext cx="200025" cy="140018"/>
    <xdr:pic>
      <xdr:nvPicPr>
        <xdr:cNvPr id="65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78748266"/>
          <a:ext cx="200025" cy="140018"/>
        </a:xfrm>
        <a:prstGeom prst="rect">
          <a:avLst/>
        </a:prstGeom>
        <a:noFill/>
      </xdr:spPr>
    </xdr:pic>
    <xdr:clientData/>
  </xdr:oneCellAnchor>
  <xdr:oneCellAnchor>
    <xdr:from>
      <xdr:col>2</xdr:col>
      <xdr:colOff>1107016</xdr:colOff>
      <xdr:row>427</xdr:row>
      <xdr:rowOff>30691</xdr:rowOff>
    </xdr:from>
    <xdr:ext cx="123825" cy="203200"/>
    <xdr:pic>
      <xdr:nvPicPr>
        <xdr:cNvPr id="65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78757791"/>
          <a:ext cx="123825" cy="203200"/>
        </a:xfrm>
        <a:prstGeom prst="rect">
          <a:avLst/>
        </a:prstGeom>
        <a:noFill/>
        <a:ln w="1">
          <a:noFill/>
          <a:miter lim="800000"/>
          <a:headEnd/>
          <a:tailEnd type="none" w="med" len="med"/>
        </a:ln>
        <a:effectLst/>
      </xdr:spPr>
    </xdr:pic>
    <xdr:clientData/>
  </xdr:oneCellAnchor>
  <xdr:oneCellAnchor>
    <xdr:from>
      <xdr:col>2</xdr:col>
      <xdr:colOff>21166</xdr:colOff>
      <xdr:row>428</xdr:row>
      <xdr:rowOff>21166</xdr:rowOff>
    </xdr:from>
    <xdr:ext cx="200025" cy="140018"/>
    <xdr:pic>
      <xdr:nvPicPr>
        <xdr:cNvPr id="65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79891266"/>
          <a:ext cx="200025" cy="140018"/>
        </a:xfrm>
        <a:prstGeom prst="rect">
          <a:avLst/>
        </a:prstGeom>
        <a:noFill/>
      </xdr:spPr>
    </xdr:pic>
    <xdr:clientData/>
  </xdr:oneCellAnchor>
  <xdr:oneCellAnchor>
    <xdr:from>
      <xdr:col>2</xdr:col>
      <xdr:colOff>1107016</xdr:colOff>
      <xdr:row>428</xdr:row>
      <xdr:rowOff>30691</xdr:rowOff>
    </xdr:from>
    <xdr:ext cx="123825" cy="203200"/>
    <xdr:pic>
      <xdr:nvPicPr>
        <xdr:cNvPr id="65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79900791"/>
          <a:ext cx="123825" cy="203200"/>
        </a:xfrm>
        <a:prstGeom prst="rect">
          <a:avLst/>
        </a:prstGeom>
        <a:noFill/>
        <a:ln w="1">
          <a:noFill/>
          <a:miter lim="800000"/>
          <a:headEnd/>
          <a:tailEnd type="none" w="med" len="med"/>
        </a:ln>
        <a:effectLst/>
      </xdr:spPr>
    </xdr:pic>
    <xdr:clientData/>
  </xdr:oneCellAnchor>
  <xdr:oneCellAnchor>
    <xdr:from>
      <xdr:col>2</xdr:col>
      <xdr:colOff>21166</xdr:colOff>
      <xdr:row>429</xdr:row>
      <xdr:rowOff>21166</xdr:rowOff>
    </xdr:from>
    <xdr:ext cx="200025" cy="140018"/>
    <xdr:pic>
      <xdr:nvPicPr>
        <xdr:cNvPr id="65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80872341"/>
          <a:ext cx="200025" cy="140018"/>
        </a:xfrm>
        <a:prstGeom prst="rect">
          <a:avLst/>
        </a:prstGeom>
        <a:noFill/>
      </xdr:spPr>
    </xdr:pic>
    <xdr:clientData/>
  </xdr:oneCellAnchor>
  <xdr:oneCellAnchor>
    <xdr:from>
      <xdr:col>2</xdr:col>
      <xdr:colOff>1107016</xdr:colOff>
      <xdr:row>429</xdr:row>
      <xdr:rowOff>30691</xdr:rowOff>
    </xdr:from>
    <xdr:ext cx="123825" cy="203200"/>
    <xdr:pic>
      <xdr:nvPicPr>
        <xdr:cNvPr id="65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80881866"/>
          <a:ext cx="123825" cy="203200"/>
        </a:xfrm>
        <a:prstGeom prst="rect">
          <a:avLst/>
        </a:prstGeom>
        <a:noFill/>
        <a:ln w="1">
          <a:noFill/>
          <a:miter lim="800000"/>
          <a:headEnd/>
          <a:tailEnd type="none" w="med" len="med"/>
        </a:ln>
        <a:effectLst/>
      </xdr:spPr>
    </xdr:pic>
    <xdr:clientData/>
  </xdr:oneCellAnchor>
  <xdr:oneCellAnchor>
    <xdr:from>
      <xdr:col>2</xdr:col>
      <xdr:colOff>21166</xdr:colOff>
      <xdr:row>430</xdr:row>
      <xdr:rowOff>21166</xdr:rowOff>
    </xdr:from>
    <xdr:ext cx="200025" cy="140018"/>
    <xdr:pic>
      <xdr:nvPicPr>
        <xdr:cNvPr id="65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81920091"/>
          <a:ext cx="200025" cy="140018"/>
        </a:xfrm>
        <a:prstGeom prst="rect">
          <a:avLst/>
        </a:prstGeom>
        <a:noFill/>
      </xdr:spPr>
    </xdr:pic>
    <xdr:clientData/>
  </xdr:oneCellAnchor>
  <xdr:oneCellAnchor>
    <xdr:from>
      <xdr:col>2</xdr:col>
      <xdr:colOff>1107016</xdr:colOff>
      <xdr:row>430</xdr:row>
      <xdr:rowOff>30691</xdr:rowOff>
    </xdr:from>
    <xdr:ext cx="123825" cy="203200"/>
    <xdr:pic>
      <xdr:nvPicPr>
        <xdr:cNvPr id="65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81929616"/>
          <a:ext cx="123825" cy="203200"/>
        </a:xfrm>
        <a:prstGeom prst="rect">
          <a:avLst/>
        </a:prstGeom>
        <a:noFill/>
        <a:ln w="1">
          <a:noFill/>
          <a:miter lim="800000"/>
          <a:headEnd/>
          <a:tailEnd type="none" w="med" len="med"/>
        </a:ln>
        <a:effectLst/>
      </xdr:spPr>
    </xdr:pic>
    <xdr:clientData/>
  </xdr:oneCellAnchor>
  <xdr:oneCellAnchor>
    <xdr:from>
      <xdr:col>2</xdr:col>
      <xdr:colOff>21166</xdr:colOff>
      <xdr:row>431</xdr:row>
      <xdr:rowOff>21166</xdr:rowOff>
    </xdr:from>
    <xdr:ext cx="200025" cy="140018"/>
    <xdr:pic>
      <xdr:nvPicPr>
        <xdr:cNvPr id="65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83072616"/>
          <a:ext cx="200025" cy="140018"/>
        </a:xfrm>
        <a:prstGeom prst="rect">
          <a:avLst/>
        </a:prstGeom>
        <a:noFill/>
      </xdr:spPr>
    </xdr:pic>
    <xdr:clientData/>
  </xdr:oneCellAnchor>
  <xdr:oneCellAnchor>
    <xdr:from>
      <xdr:col>2</xdr:col>
      <xdr:colOff>1107016</xdr:colOff>
      <xdr:row>431</xdr:row>
      <xdr:rowOff>30691</xdr:rowOff>
    </xdr:from>
    <xdr:ext cx="123825" cy="203200"/>
    <xdr:pic>
      <xdr:nvPicPr>
        <xdr:cNvPr id="65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83082141"/>
          <a:ext cx="123825" cy="203200"/>
        </a:xfrm>
        <a:prstGeom prst="rect">
          <a:avLst/>
        </a:prstGeom>
        <a:noFill/>
        <a:ln w="1">
          <a:noFill/>
          <a:miter lim="800000"/>
          <a:headEnd/>
          <a:tailEnd type="none" w="med" len="med"/>
        </a:ln>
        <a:effectLst/>
      </xdr:spPr>
    </xdr:pic>
    <xdr:clientData/>
  </xdr:oneCellAnchor>
  <xdr:oneCellAnchor>
    <xdr:from>
      <xdr:col>2</xdr:col>
      <xdr:colOff>21166</xdr:colOff>
      <xdr:row>432</xdr:row>
      <xdr:rowOff>21166</xdr:rowOff>
    </xdr:from>
    <xdr:ext cx="200025" cy="140018"/>
    <xdr:pic>
      <xdr:nvPicPr>
        <xdr:cNvPr id="66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84167991"/>
          <a:ext cx="200025" cy="140018"/>
        </a:xfrm>
        <a:prstGeom prst="rect">
          <a:avLst/>
        </a:prstGeom>
        <a:noFill/>
      </xdr:spPr>
    </xdr:pic>
    <xdr:clientData/>
  </xdr:oneCellAnchor>
  <xdr:oneCellAnchor>
    <xdr:from>
      <xdr:col>2</xdr:col>
      <xdr:colOff>1107016</xdr:colOff>
      <xdr:row>432</xdr:row>
      <xdr:rowOff>30691</xdr:rowOff>
    </xdr:from>
    <xdr:ext cx="123825" cy="203200"/>
    <xdr:pic>
      <xdr:nvPicPr>
        <xdr:cNvPr id="66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84177516"/>
          <a:ext cx="123825" cy="203200"/>
        </a:xfrm>
        <a:prstGeom prst="rect">
          <a:avLst/>
        </a:prstGeom>
        <a:noFill/>
        <a:ln w="1">
          <a:noFill/>
          <a:miter lim="800000"/>
          <a:headEnd/>
          <a:tailEnd type="none" w="med" len="med"/>
        </a:ln>
        <a:effectLst/>
      </xdr:spPr>
    </xdr:pic>
    <xdr:clientData/>
  </xdr:oneCellAnchor>
  <xdr:oneCellAnchor>
    <xdr:from>
      <xdr:col>2</xdr:col>
      <xdr:colOff>21166</xdr:colOff>
      <xdr:row>433</xdr:row>
      <xdr:rowOff>21166</xdr:rowOff>
    </xdr:from>
    <xdr:ext cx="200025" cy="140018"/>
    <xdr:pic>
      <xdr:nvPicPr>
        <xdr:cNvPr id="66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85330041"/>
          <a:ext cx="200025" cy="140018"/>
        </a:xfrm>
        <a:prstGeom prst="rect">
          <a:avLst/>
        </a:prstGeom>
        <a:noFill/>
      </xdr:spPr>
    </xdr:pic>
    <xdr:clientData/>
  </xdr:oneCellAnchor>
  <xdr:oneCellAnchor>
    <xdr:from>
      <xdr:col>2</xdr:col>
      <xdr:colOff>1107016</xdr:colOff>
      <xdr:row>433</xdr:row>
      <xdr:rowOff>30691</xdr:rowOff>
    </xdr:from>
    <xdr:ext cx="123825" cy="203200"/>
    <xdr:pic>
      <xdr:nvPicPr>
        <xdr:cNvPr id="66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85339566"/>
          <a:ext cx="123825" cy="203200"/>
        </a:xfrm>
        <a:prstGeom prst="rect">
          <a:avLst/>
        </a:prstGeom>
        <a:noFill/>
        <a:ln w="1">
          <a:noFill/>
          <a:miter lim="800000"/>
          <a:headEnd/>
          <a:tailEnd type="none" w="med" len="med"/>
        </a:ln>
        <a:effectLst/>
      </xdr:spPr>
    </xdr:pic>
    <xdr:clientData/>
  </xdr:oneCellAnchor>
  <xdr:oneCellAnchor>
    <xdr:from>
      <xdr:col>2</xdr:col>
      <xdr:colOff>21166</xdr:colOff>
      <xdr:row>434</xdr:row>
      <xdr:rowOff>21166</xdr:rowOff>
    </xdr:from>
    <xdr:ext cx="200025" cy="140018"/>
    <xdr:pic>
      <xdr:nvPicPr>
        <xdr:cNvPr id="66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86377791"/>
          <a:ext cx="200025" cy="140018"/>
        </a:xfrm>
        <a:prstGeom prst="rect">
          <a:avLst/>
        </a:prstGeom>
        <a:noFill/>
      </xdr:spPr>
    </xdr:pic>
    <xdr:clientData/>
  </xdr:oneCellAnchor>
  <xdr:oneCellAnchor>
    <xdr:from>
      <xdr:col>2</xdr:col>
      <xdr:colOff>1107016</xdr:colOff>
      <xdr:row>434</xdr:row>
      <xdr:rowOff>30691</xdr:rowOff>
    </xdr:from>
    <xdr:ext cx="123825" cy="203200"/>
    <xdr:pic>
      <xdr:nvPicPr>
        <xdr:cNvPr id="66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86387316"/>
          <a:ext cx="123825" cy="203200"/>
        </a:xfrm>
        <a:prstGeom prst="rect">
          <a:avLst/>
        </a:prstGeom>
        <a:noFill/>
        <a:ln w="1">
          <a:noFill/>
          <a:miter lim="800000"/>
          <a:headEnd/>
          <a:tailEnd type="none" w="med" len="med"/>
        </a:ln>
        <a:effectLst/>
      </xdr:spPr>
    </xdr:pic>
    <xdr:clientData/>
  </xdr:oneCellAnchor>
  <xdr:oneCellAnchor>
    <xdr:from>
      <xdr:col>2</xdr:col>
      <xdr:colOff>21166</xdr:colOff>
      <xdr:row>435</xdr:row>
      <xdr:rowOff>21166</xdr:rowOff>
    </xdr:from>
    <xdr:ext cx="200025" cy="140018"/>
    <xdr:pic>
      <xdr:nvPicPr>
        <xdr:cNvPr id="66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87435066"/>
          <a:ext cx="200025" cy="140018"/>
        </a:xfrm>
        <a:prstGeom prst="rect">
          <a:avLst/>
        </a:prstGeom>
        <a:noFill/>
      </xdr:spPr>
    </xdr:pic>
    <xdr:clientData/>
  </xdr:oneCellAnchor>
  <xdr:oneCellAnchor>
    <xdr:from>
      <xdr:col>2</xdr:col>
      <xdr:colOff>1107016</xdr:colOff>
      <xdr:row>435</xdr:row>
      <xdr:rowOff>30691</xdr:rowOff>
    </xdr:from>
    <xdr:ext cx="123825" cy="203200"/>
    <xdr:pic>
      <xdr:nvPicPr>
        <xdr:cNvPr id="66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87444591"/>
          <a:ext cx="123825" cy="203200"/>
        </a:xfrm>
        <a:prstGeom prst="rect">
          <a:avLst/>
        </a:prstGeom>
        <a:noFill/>
        <a:ln w="1">
          <a:noFill/>
          <a:miter lim="800000"/>
          <a:headEnd/>
          <a:tailEnd type="none" w="med" len="med"/>
        </a:ln>
        <a:effectLst/>
      </xdr:spPr>
    </xdr:pic>
    <xdr:clientData/>
  </xdr:oneCellAnchor>
  <xdr:oneCellAnchor>
    <xdr:from>
      <xdr:col>2</xdr:col>
      <xdr:colOff>21166</xdr:colOff>
      <xdr:row>436</xdr:row>
      <xdr:rowOff>21166</xdr:rowOff>
    </xdr:from>
    <xdr:ext cx="200025" cy="140018"/>
    <xdr:pic>
      <xdr:nvPicPr>
        <xdr:cNvPr id="66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88444716"/>
          <a:ext cx="200025" cy="140018"/>
        </a:xfrm>
        <a:prstGeom prst="rect">
          <a:avLst/>
        </a:prstGeom>
        <a:noFill/>
      </xdr:spPr>
    </xdr:pic>
    <xdr:clientData/>
  </xdr:oneCellAnchor>
  <xdr:oneCellAnchor>
    <xdr:from>
      <xdr:col>2</xdr:col>
      <xdr:colOff>1107016</xdr:colOff>
      <xdr:row>436</xdr:row>
      <xdr:rowOff>30691</xdr:rowOff>
    </xdr:from>
    <xdr:ext cx="123825" cy="203200"/>
    <xdr:pic>
      <xdr:nvPicPr>
        <xdr:cNvPr id="66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88454241"/>
          <a:ext cx="123825" cy="203200"/>
        </a:xfrm>
        <a:prstGeom prst="rect">
          <a:avLst/>
        </a:prstGeom>
        <a:noFill/>
        <a:ln w="1">
          <a:noFill/>
          <a:miter lim="800000"/>
          <a:headEnd/>
          <a:tailEnd type="none" w="med" len="med"/>
        </a:ln>
        <a:effectLst/>
      </xdr:spPr>
    </xdr:pic>
    <xdr:clientData/>
  </xdr:oneCellAnchor>
  <xdr:oneCellAnchor>
    <xdr:from>
      <xdr:col>2</xdr:col>
      <xdr:colOff>21166</xdr:colOff>
      <xdr:row>437</xdr:row>
      <xdr:rowOff>21166</xdr:rowOff>
    </xdr:from>
    <xdr:ext cx="200025" cy="140018"/>
    <xdr:pic>
      <xdr:nvPicPr>
        <xdr:cNvPr id="67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89349591"/>
          <a:ext cx="200025" cy="140018"/>
        </a:xfrm>
        <a:prstGeom prst="rect">
          <a:avLst/>
        </a:prstGeom>
        <a:noFill/>
      </xdr:spPr>
    </xdr:pic>
    <xdr:clientData/>
  </xdr:oneCellAnchor>
  <xdr:oneCellAnchor>
    <xdr:from>
      <xdr:col>2</xdr:col>
      <xdr:colOff>1107016</xdr:colOff>
      <xdr:row>437</xdr:row>
      <xdr:rowOff>30691</xdr:rowOff>
    </xdr:from>
    <xdr:ext cx="123825" cy="203200"/>
    <xdr:pic>
      <xdr:nvPicPr>
        <xdr:cNvPr id="67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89359116"/>
          <a:ext cx="123825" cy="203200"/>
        </a:xfrm>
        <a:prstGeom prst="rect">
          <a:avLst/>
        </a:prstGeom>
        <a:noFill/>
        <a:ln w="1">
          <a:noFill/>
          <a:miter lim="800000"/>
          <a:headEnd/>
          <a:tailEnd type="none" w="med" len="med"/>
        </a:ln>
        <a:effectLst/>
      </xdr:spPr>
    </xdr:pic>
    <xdr:clientData/>
  </xdr:oneCellAnchor>
  <xdr:oneCellAnchor>
    <xdr:from>
      <xdr:col>2</xdr:col>
      <xdr:colOff>21166</xdr:colOff>
      <xdr:row>438</xdr:row>
      <xdr:rowOff>21166</xdr:rowOff>
    </xdr:from>
    <xdr:ext cx="200025" cy="140018"/>
    <xdr:pic>
      <xdr:nvPicPr>
        <xdr:cNvPr id="67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90464016"/>
          <a:ext cx="200025" cy="140018"/>
        </a:xfrm>
        <a:prstGeom prst="rect">
          <a:avLst/>
        </a:prstGeom>
        <a:noFill/>
      </xdr:spPr>
    </xdr:pic>
    <xdr:clientData/>
  </xdr:oneCellAnchor>
  <xdr:oneCellAnchor>
    <xdr:from>
      <xdr:col>2</xdr:col>
      <xdr:colOff>1107016</xdr:colOff>
      <xdr:row>438</xdr:row>
      <xdr:rowOff>30691</xdr:rowOff>
    </xdr:from>
    <xdr:ext cx="123825" cy="203200"/>
    <xdr:pic>
      <xdr:nvPicPr>
        <xdr:cNvPr id="67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90473541"/>
          <a:ext cx="123825" cy="203200"/>
        </a:xfrm>
        <a:prstGeom prst="rect">
          <a:avLst/>
        </a:prstGeom>
        <a:noFill/>
        <a:ln w="1">
          <a:noFill/>
          <a:miter lim="800000"/>
          <a:headEnd/>
          <a:tailEnd type="none" w="med" len="med"/>
        </a:ln>
        <a:effectLst/>
      </xdr:spPr>
    </xdr:pic>
    <xdr:clientData/>
  </xdr:oneCellAnchor>
  <xdr:oneCellAnchor>
    <xdr:from>
      <xdr:col>2</xdr:col>
      <xdr:colOff>21166</xdr:colOff>
      <xdr:row>439</xdr:row>
      <xdr:rowOff>21166</xdr:rowOff>
    </xdr:from>
    <xdr:ext cx="200025" cy="140018"/>
    <xdr:pic>
      <xdr:nvPicPr>
        <xdr:cNvPr id="67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91492716"/>
          <a:ext cx="200025" cy="140018"/>
        </a:xfrm>
        <a:prstGeom prst="rect">
          <a:avLst/>
        </a:prstGeom>
        <a:noFill/>
      </xdr:spPr>
    </xdr:pic>
    <xdr:clientData/>
  </xdr:oneCellAnchor>
  <xdr:oneCellAnchor>
    <xdr:from>
      <xdr:col>2</xdr:col>
      <xdr:colOff>1107016</xdr:colOff>
      <xdr:row>439</xdr:row>
      <xdr:rowOff>30691</xdr:rowOff>
    </xdr:from>
    <xdr:ext cx="123825" cy="203200"/>
    <xdr:pic>
      <xdr:nvPicPr>
        <xdr:cNvPr id="67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91502241"/>
          <a:ext cx="123825" cy="203200"/>
        </a:xfrm>
        <a:prstGeom prst="rect">
          <a:avLst/>
        </a:prstGeom>
        <a:noFill/>
        <a:ln w="1">
          <a:noFill/>
          <a:miter lim="800000"/>
          <a:headEnd/>
          <a:tailEnd type="none" w="med" len="med"/>
        </a:ln>
        <a:effectLst/>
      </xdr:spPr>
    </xdr:pic>
    <xdr:clientData/>
  </xdr:oneCellAnchor>
  <xdr:oneCellAnchor>
    <xdr:from>
      <xdr:col>2</xdr:col>
      <xdr:colOff>21166</xdr:colOff>
      <xdr:row>380</xdr:row>
      <xdr:rowOff>21166</xdr:rowOff>
    </xdr:from>
    <xdr:ext cx="200025" cy="140018"/>
    <xdr:pic>
      <xdr:nvPicPr>
        <xdr:cNvPr id="69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24579591"/>
          <a:ext cx="200025" cy="140018"/>
        </a:xfrm>
        <a:prstGeom prst="rect">
          <a:avLst/>
        </a:prstGeom>
        <a:noFill/>
      </xdr:spPr>
    </xdr:pic>
    <xdr:clientData/>
  </xdr:oneCellAnchor>
  <xdr:oneCellAnchor>
    <xdr:from>
      <xdr:col>2</xdr:col>
      <xdr:colOff>1107016</xdr:colOff>
      <xdr:row>380</xdr:row>
      <xdr:rowOff>30691</xdr:rowOff>
    </xdr:from>
    <xdr:ext cx="123825" cy="203200"/>
    <xdr:pic>
      <xdr:nvPicPr>
        <xdr:cNvPr id="69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24589116"/>
          <a:ext cx="123825" cy="203200"/>
        </a:xfrm>
        <a:prstGeom prst="rect">
          <a:avLst/>
        </a:prstGeom>
        <a:noFill/>
        <a:ln w="1">
          <a:noFill/>
          <a:miter lim="800000"/>
          <a:headEnd/>
          <a:tailEnd type="none" w="med" len="med"/>
        </a:ln>
        <a:effectLst/>
      </xdr:spPr>
    </xdr:pic>
    <xdr:clientData/>
  </xdr:oneCellAnchor>
  <xdr:oneCellAnchor>
    <xdr:from>
      <xdr:col>2</xdr:col>
      <xdr:colOff>21166</xdr:colOff>
      <xdr:row>381</xdr:row>
      <xdr:rowOff>21166</xdr:rowOff>
    </xdr:from>
    <xdr:ext cx="200025" cy="140018"/>
    <xdr:pic>
      <xdr:nvPicPr>
        <xdr:cNvPr id="69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25789266"/>
          <a:ext cx="200025" cy="140018"/>
        </a:xfrm>
        <a:prstGeom prst="rect">
          <a:avLst/>
        </a:prstGeom>
        <a:noFill/>
      </xdr:spPr>
    </xdr:pic>
    <xdr:clientData/>
  </xdr:oneCellAnchor>
  <xdr:oneCellAnchor>
    <xdr:from>
      <xdr:col>2</xdr:col>
      <xdr:colOff>1107016</xdr:colOff>
      <xdr:row>381</xdr:row>
      <xdr:rowOff>30691</xdr:rowOff>
    </xdr:from>
    <xdr:ext cx="123825" cy="203200"/>
    <xdr:pic>
      <xdr:nvPicPr>
        <xdr:cNvPr id="70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25798791"/>
          <a:ext cx="123825" cy="203200"/>
        </a:xfrm>
        <a:prstGeom prst="rect">
          <a:avLst/>
        </a:prstGeom>
        <a:noFill/>
        <a:ln w="1">
          <a:noFill/>
          <a:miter lim="800000"/>
          <a:headEnd/>
          <a:tailEnd type="none" w="med" len="med"/>
        </a:ln>
        <a:effectLst/>
      </xdr:spPr>
    </xdr:pic>
    <xdr:clientData/>
  </xdr:oneCellAnchor>
  <xdr:oneCellAnchor>
    <xdr:from>
      <xdr:col>2</xdr:col>
      <xdr:colOff>21166</xdr:colOff>
      <xdr:row>382</xdr:row>
      <xdr:rowOff>21166</xdr:rowOff>
    </xdr:from>
    <xdr:ext cx="200025" cy="140018"/>
    <xdr:pic>
      <xdr:nvPicPr>
        <xdr:cNvPr id="70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27017991"/>
          <a:ext cx="200025" cy="140018"/>
        </a:xfrm>
        <a:prstGeom prst="rect">
          <a:avLst/>
        </a:prstGeom>
        <a:noFill/>
      </xdr:spPr>
    </xdr:pic>
    <xdr:clientData/>
  </xdr:oneCellAnchor>
  <xdr:oneCellAnchor>
    <xdr:from>
      <xdr:col>2</xdr:col>
      <xdr:colOff>1107016</xdr:colOff>
      <xdr:row>382</xdr:row>
      <xdr:rowOff>30691</xdr:rowOff>
    </xdr:from>
    <xdr:ext cx="123825" cy="203200"/>
    <xdr:pic>
      <xdr:nvPicPr>
        <xdr:cNvPr id="70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27027516"/>
          <a:ext cx="123825" cy="203200"/>
        </a:xfrm>
        <a:prstGeom prst="rect">
          <a:avLst/>
        </a:prstGeom>
        <a:noFill/>
        <a:ln w="1">
          <a:noFill/>
          <a:miter lim="800000"/>
          <a:headEnd/>
          <a:tailEnd type="none" w="med" len="med"/>
        </a:ln>
        <a:effectLst/>
      </xdr:spPr>
    </xdr:pic>
    <xdr:clientData/>
  </xdr:oneCellAnchor>
  <xdr:oneCellAnchor>
    <xdr:from>
      <xdr:col>2</xdr:col>
      <xdr:colOff>21166</xdr:colOff>
      <xdr:row>383</xdr:row>
      <xdr:rowOff>21166</xdr:rowOff>
    </xdr:from>
    <xdr:ext cx="200025" cy="140018"/>
    <xdr:pic>
      <xdr:nvPicPr>
        <xdr:cNvPr id="70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28237191"/>
          <a:ext cx="200025" cy="140018"/>
        </a:xfrm>
        <a:prstGeom prst="rect">
          <a:avLst/>
        </a:prstGeom>
        <a:noFill/>
      </xdr:spPr>
    </xdr:pic>
    <xdr:clientData/>
  </xdr:oneCellAnchor>
  <xdr:oneCellAnchor>
    <xdr:from>
      <xdr:col>2</xdr:col>
      <xdr:colOff>1107016</xdr:colOff>
      <xdr:row>383</xdr:row>
      <xdr:rowOff>30691</xdr:rowOff>
    </xdr:from>
    <xdr:ext cx="123825" cy="203200"/>
    <xdr:pic>
      <xdr:nvPicPr>
        <xdr:cNvPr id="70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28246716"/>
          <a:ext cx="123825" cy="203200"/>
        </a:xfrm>
        <a:prstGeom prst="rect">
          <a:avLst/>
        </a:prstGeom>
        <a:noFill/>
        <a:ln w="1">
          <a:noFill/>
          <a:miter lim="800000"/>
          <a:headEnd/>
          <a:tailEnd type="none" w="med" len="med"/>
        </a:ln>
        <a:effectLst/>
      </xdr:spPr>
    </xdr:pic>
    <xdr:clientData/>
  </xdr:oneCellAnchor>
  <xdr:oneCellAnchor>
    <xdr:from>
      <xdr:col>2</xdr:col>
      <xdr:colOff>21166</xdr:colOff>
      <xdr:row>384</xdr:row>
      <xdr:rowOff>21166</xdr:rowOff>
    </xdr:from>
    <xdr:ext cx="200025" cy="140018"/>
    <xdr:pic>
      <xdr:nvPicPr>
        <xdr:cNvPr id="70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29380191"/>
          <a:ext cx="200025" cy="140018"/>
        </a:xfrm>
        <a:prstGeom prst="rect">
          <a:avLst/>
        </a:prstGeom>
        <a:noFill/>
      </xdr:spPr>
    </xdr:pic>
    <xdr:clientData/>
  </xdr:oneCellAnchor>
  <xdr:oneCellAnchor>
    <xdr:from>
      <xdr:col>2</xdr:col>
      <xdr:colOff>1107016</xdr:colOff>
      <xdr:row>384</xdr:row>
      <xdr:rowOff>30691</xdr:rowOff>
    </xdr:from>
    <xdr:ext cx="123825" cy="203200"/>
    <xdr:pic>
      <xdr:nvPicPr>
        <xdr:cNvPr id="70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29389716"/>
          <a:ext cx="123825" cy="203200"/>
        </a:xfrm>
        <a:prstGeom prst="rect">
          <a:avLst/>
        </a:prstGeom>
        <a:noFill/>
        <a:ln w="1">
          <a:noFill/>
          <a:miter lim="800000"/>
          <a:headEnd/>
          <a:tailEnd type="none" w="med" len="med"/>
        </a:ln>
        <a:effectLst/>
      </xdr:spPr>
    </xdr:pic>
    <xdr:clientData/>
  </xdr:oneCellAnchor>
  <xdr:oneCellAnchor>
    <xdr:from>
      <xdr:col>2</xdr:col>
      <xdr:colOff>21166</xdr:colOff>
      <xdr:row>385</xdr:row>
      <xdr:rowOff>21166</xdr:rowOff>
    </xdr:from>
    <xdr:ext cx="200025" cy="140018"/>
    <xdr:pic>
      <xdr:nvPicPr>
        <xdr:cNvPr id="70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30523191"/>
          <a:ext cx="200025" cy="140018"/>
        </a:xfrm>
        <a:prstGeom prst="rect">
          <a:avLst/>
        </a:prstGeom>
        <a:noFill/>
      </xdr:spPr>
    </xdr:pic>
    <xdr:clientData/>
  </xdr:oneCellAnchor>
  <xdr:oneCellAnchor>
    <xdr:from>
      <xdr:col>2</xdr:col>
      <xdr:colOff>1107016</xdr:colOff>
      <xdr:row>385</xdr:row>
      <xdr:rowOff>30691</xdr:rowOff>
    </xdr:from>
    <xdr:ext cx="123825" cy="203200"/>
    <xdr:pic>
      <xdr:nvPicPr>
        <xdr:cNvPr id="70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30532716"/>
          <a:ext cx="123825" cy="203200"/>
        </a:xfrm>
        <a:prstGeom prst="rect">
          <a:avLst/>
        </a:prstGeom>
        <a:noFill/>
        <a:ln w="1">
          <a:noFill/>
          <a:miter lim="800000"/>
          <a:headEnd/>
          <a:tailEnd type="none" w="med" len="med"/>
        </a:ln>
        <a:effectLst/>
      </xdr:spPr>
    </xdr:pic>
    <xdr:clientData/>
  </xdr:oneCellAnchor>
  <xdr:oneCellAnchor>
    <xdr:from>
      <xdr:col>2</xdr:col>
      <xdr:colOff>21166</xdr:colOff>
      <xdr:row>386</xdr:row>
      <xdr:rowOff>21166</xdr:rowOff>
    </xdr:from>
    <xdr:ext cx="200025" cy="140018"/>
    <xdr:pic>
      <xdr:nvPicPr>
        <xdr:cNvPr id="70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31666191"/>
          <a:ext cx="200025" cy="140018"/>
        </a:xfrm>
        <a:prstGeom prst="rect">
          <a:avLst/>
        </a:prstGeom>
        <a:noFill/>
      </xdr:spPr>
    </xdr:pic>
    <xdr:clientData/>
  </xdr:oneCellAnchor>
  <xdr:oneCellAnchor>
    <xdr:from>
      <xdr:col>2</xdr:col>
      <xdr:colOff>1107016</xdr:colOff>
      <xdr:row>386</xdr:row>
      <xdr:rowOff>30691</xdr:rowOff>
    </xdr:from>
    <xdr:ext cx="123825" cy="203200"/>
    <xdr:pic>
      <xdr:nvPicPr>
        <xdr:cNvPr id="71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31675716"/>
          <a:ext cx="123825" cy="203200"/>
        </a:xfrm>
        <a:prstGeom prst="rect">
          <a:avLst/>
        </a:prstGeom>
        <a:noFill/>
        <a:ln w="1">
          <a:noFill/>
          <a:miter lim="800000"/>
          <a:headEnd/>
          <a:tailEnd type="none" w="med" len="med"/>
        </a:ln>
        <a:effectLst/>
      </xdr:spPr>
    </xdr:pic>
    <xdr:clientData/>
  </xdr:oneCellAnchor>
  <xdr:oneCellAnchor>
    <xdr:from>
      <xdr:col>2</xdr:col>
      <xdr:colOff>21166</xdr:colOff>
      <xdr:row>387</xdr:row>
      <xdr:rowOff>21166</xdr:rowOff>
    </xdr:from>
    <xdr:ext cx="200025" cy="140018"/>
    <xdr:pic>
      <xdr:nvPicPr>
        <xdr:cNvPr id="71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32866341"/>
          <a:ext cx="200025" cy="140018"/>
        </a:xfrm>
        <a:prstGeom prst="rect">
          <a:avLst/>
        </a:prstGeom>
        <a:noFill/>
      </xdr:spPr>
    </xdr:pic>
    <xdr:clientData/>
  </xdr:oneCellAnchor>
  <xdr:oneCellAnchor>
    <xdr:from>
      <xdr:col>2</xdr:col>
      <xdr:colOff>1107016</xdr:colOff>
      <xdr:row>387</xdr:row>
      <xdr:rowOff>30691</xdr:rowOff>
    </xdr:from>
    <xdr:ext cx="123825" cy="203200"/>
    <xdr:pic>
      <xdr:nvPicPr>
        <xdr:cNvPr id="71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32875866"/>
          <a:ext cx="123825" cy="203200"/>
        </a:xfrm>
        <a:prstGeom prst="rect">
          <a:avLst/>
        </a:prstGeom>
        <a:noFill/>
        <a:ln w="1">
          <a:noFill/>
          <a:miter lim="800000"/>
          <a:headEnd/>
          <a:tailEnd type="none" w="med" len="med"/>
        </a:ln>
        <a:effectLst/>
      </xdr:spPr>
    </xdr:pic>
    <xdr:clientData/>
  </xdr:oneCellAnchor>
  <xdr:oneCellAnchor>
    <xdr:from>
      <xdr:col>2</xdr:col>
      <xdr:colOff>21166</xdr:colOff>
      <xdr:row>388</xdr:row>
      <xdr:rowOff>21166</xdr:rowOff>
    </xdr:from>
    <xdr:ext cx="200025" cy="140018"/>
    <xdr:pic>
      <xdr:nvPicPr>
        <xdr:cNvPr id="71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34009341"/>
          <a:ext cx="200025" cy="140018"/>
        </a:xfrm>
        <a:prstGeom prst="rect">
          <a:avLst/>
        </a:prstGeom>
        <a:noFill/>
      </xdr:spPr>
    </xdr:pic>
    <xdr:clientData/>
  </xdr:oneCellAnchor>
  <xdr:oneCellAnchor>
    <xdr:from>
      <xdr:col>2</xdr:col>
      <xdr:colOff>1107016</xdr:colOff>
      <xdr:row>388</xdr:row>
      <xdr:rowOff>30691</xdr:rowOff>
    </xdr:from>
    <xdr:ext cx="123825" cy="203200"/>
    <xdr:pic>
      <xdr:nvPicPr>
        <xdr:cNvPr id="71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34018866"/>
          <a:ext cx="123825" cy="203200"/>
        </a:xfrm>
        <a:prstGeom prst="rect">
          <a:avLst/>
        </a:prstGeom>
        <a:noFill/>
        <a:ln w="1">
          <a:noFill/>
          <a:miter lim="800000"/>
          <a:headEnd/>
          <a:tailEnd type="none" w="med" len="med"/>
        </a:ln>
        <a:effectLst/>
      </xdr:spPr>
    </xdr:pic>
    <xdr:clientData/>
  </xdr:oneCellAnchor>
  <xdr:oneCellAnchor>
    <xdr:from>
      <xdr:col>2</xdr:col>
      <xdr:colOff>21166</xdr:colOff>
      <xdr:row>389</xdr:row>
      <xdr:rowOff>21166</xdr:rowOff>
    </xdr:from>
    <xdr:ext cx="200025" cy="140018"/>
    <xdr:pic>
      <xdr:nvPicPr>
        <xdr:cNvPr id="71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35152341"/>
          <a:ext cx="200025" cy="140018"/>
        </a:xfrm>
        <a:prstGeom prst="rect">
          <a:avLst/>
        </a:prstGeom>
        <a:noFill/>
      </xdr:spPr>
    </xdr:pic>
    <xdr:clientData/>
  </xdr:oneCellAnchor>
  <xdr:oneCellAnchor>
    <xdr:from>
      <xdr:col>2</xdr:col>
      <xdr:colOff>1107016</xdr:colOff>
      <xdr:row>389</xdr:row>
      <xdr:rowOff>30691</xdr:rowOff>
    </xdr:from>
    <xdr:ext cx="123825" cy="203200"/>
    <xdr:pic>
      <xdr:nvPicPr>
        <xdr:cNvPr id="71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35161866"/>
          <a:ext cx="123825" cy="203200"/>
        </a:xfrm>
        <a:prstGeom prst="rect">
          <a:avLst/>
        </a:prstGeom>
        <a:noFill/>
        <a:ln w="1">
          <a:noFill/>
          <a:miter lim="800000"/>
          <a:headEnd/>
          <a:tailEnd type="none" w="med" len="med"/>
        </a:ln>
        <a:effectLst/>
      </xdr:spPr>
    </xdr:pic>
    <xdr:clientData/>
  </xdr:oneCellAnchor>
  <xdr:oneCellAnchor>
    <xdr:from>
      <xdr:col>2</xdr:col>
      <xdr:colOff>21166</xdr:colOff>
      <xdr:row>390</xdr:row>
      <xdr:rowOff>21166</xdr:rowOff>
    </xdr:from>
    <xdr:ext cx="200025" cy="140018"/>
    <xdr:pic>
      <xdr:nvPicPr>
        <xdr:cNvPr id="71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36352491"/>
          <a:ext cx="200025" cy="140018"/>
        </a:xfrm>
        <a:prstGeom prst="rect">
          <a:avLst/>
        </a:prstGeom>
        <a:noFill/>
      </xdr:spPr>
    </xdr:pic>
    <xdr:clientData/>
  </xdr:oneCellAnchor>
  <xdr:oneCellAnchor>
    <xdr:from>
      <xdr:col>2</xdr:col>
      <xdr:colOff>1107016</xdr:colOff>
      <xdr:row>390</xdr:row>
      <xdr:rowOff>30691</xdr:rowOff>
    </xdr:from>
    <xdr:ext cx="123825" cy="203200"/>
    <xdr:pic>
      <xdr:nvPicPr>
        <xdr:cNvPr id="71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36362016"/>
          <a:ext cx="123825" cy="203200"/>
        </a:xfrm>
        <a:prstGeom prst="rect">
          <a:avLst/>
        </a:prstGeom>
        <a:noFill/>
        <a:ln w="1">
          <a:noFill/>
          <a:miter lim="800000"/>
          <a:headEnd/>
          <a:tailEnd type="none" w="med" len="med"/>
        </a:ln>
        <a:effectLst/>
      </xdr:spPr>
    </xdr:pic>
    <xdr:clientData/>
  </xdr:oneCellAnchor>
  <xdr:oneCellAnchor>
    <xdr:from>
      <xdr:col>2</xdr:col>
      <xdr:colOff>21166</xdr:colOff>
      <xdr:row>391</xdr:row>
      <xdr:rowOff>21166</xdr:rowOff>
    </xdr:from>
    <xdr:ext cx="200025" cy="140018"/>
    <xdr:pic>
      <xdr:nvPicPr>
        <xdr:cNvPr id="71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37495491"/>
          <a:ext cx="200025" cy="140018"/>
        </a:xfrm>
        <a:prstGeom prst="rect">
          <a:avLst/>
        </a:prstGeom>
        <a:noFill/>
      </xdr:spPr>
    </xdr:pic>
    <xdr:clientData/>
  </xdr:oneCellAnchor>
  <xdr:oneCellAnchor>
    <xdr:from>
      <xdr:col>2</xdr:col>
      <xdr:colOff>1107016</xdr:colOff>
      <xdr:row>391</xdr:row>
      <xdr:rowOff>30691</xdr:rowOff>
    </xdr:from>
    <xdr:ext cx="123825" cy="203200"/>
    <xdr:pic>
      <xdr:nvPicPr>
        <xdr:cNvPr id="72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37505016"/>
          <a:ext cx="123825" cy="203200"/>
        </a:xfrm>
        <a:prstGeom prst="rect">
          <a:avLst/>
        </a:prstGeom>
        <a:noFill/>
        <a:ln w="1">
          <a:noFill/>
          <a:miter lim="800000"/>
          <a:headEnd/>
          <a:tailEnd type="none" w="med" len="med"/>
        </a:ln>
        <a:effectLst/>
      </xdr:spPr>
    </xdr:pic>
    <xdr:clientData/>
  </xdr:oneCellAnchor>
  <xdr:oneCellAnchor>
    <xdr:from>
      <xdr:col>2</xdr:col>
      <xdr:colOff>21166</xdr:colOff>
      <xdr:row>392</xdr:row>
      <xdr:rowOff>21166</xdr:rowOff>
    </xdr:from>
    <xdr:ext cx="200025" cy="140018"/>
    <xdr:pic>
      <xdr:nvPicPr>
        <xdr:cNvPr id="72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38638491"/>
          <a:ext cx="200025" cy="140018"/>
        </a:xfrm>
        <a:prstGeom prst="rect">
          <a:avLst/>
        </a:prstGeom>
        <a:noFill/>
      </xdr:spPr>
    </xdr:pic>
    <xdr:clientData/>
  </xdr:oneCellAnchor>
  <xdr:oneCellAnchor>
    <xdr:from>
      <xdr:col>2</xdr:col>
      <xdr:colOff>1107016</xdr:colOff>
      <xdr:row>392</xdr:row>
      <xdr:rowOff>30691</xdr:rowOff>
    </xdr:from>
    <xdr:ext cx="123825" cy="203200"/>
    <xdr:pic>
      <xdr:nvPicPr>
        <xdr:cNvPr id="72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38648016"/>
          <a:ext cx="123825" cy="203200"/>
        </a:xfrm>
        <a:prstGeom prst="rect">
          <a:avLst/>
        </a:prstGeom>
        <a:noFill/>
        <a:ln w="1">
          <a:noFill/>
          <a:miter lim="800000"/>
          <a:headEnd/>
          <a:tailEnd type="none" w="med" len="med"/>
        </a:ln>
        <a:effectLst/>
      </xdr:spPr>
    </xdr:pic>
    <xdr:clientData/>
  </xdr:oneCellAnchor>
  <xdr:oneCellAnchor>
    <xdr:from>
      <xdr:col>2</xdr:col>
      <xdr:colOff>21166</xdr:colOff>
      <xdr:row>393</xdr:row>
      <xdr:rowOff>21166</xdr:rowOff>
    </xdr:from>
    <xdr:ext cx="200025" cy="140018"/>
    <xdr:pic>
      <xdr:nvPicPr>
        <xdr:cNvPr id="72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39848166"/>
          <a:ext cx="200025" cy="140018"/>
        </a:xfrm>
        <a:prstGeom prst="rect">
          <a:avLst/>
        </a:prstGeom>
        <a:noFill/>
      </xdr:spPr>
    </xdr:pic>
    <xdr:clientData/>
  </xdr:oneCellAnchor>
  <xdr:oneCellAnchor>
    <xdr:from>
      <xdr:col>2</xdr:col>
      <xdr:colOff>1107016</xdr:colOff>
      <xdr:row>393</xdr:row>
      <xdr:rowOff>30691</xdr:rowOff>
    </xdr:from>
    <xdr:ext cx="123825" cy="203200"/>
    <xdr:pic>
      <xdr:nvPicPr>
        <xdr:cNvPr id="72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39857691"/>
          <a:ext cx="123825" cy="203200"/>
        </a:xfrm>
        <a:prstGeom prst="rect">
          <a:avLst/>
        </a:prstGeom>
        <a:noFill/>
        <a:ln w="1">
          <a:noFill/>
          <a:miter lim="800000"/>
          <a:headEnd/>
          <a:tailEnd type="none" w="med" len="med"/>
        </a:ln>
        <a:effectLst/>
      </xdr:spPr>
    </xdr:pic>
    <xdr:clientData/>
  </xdr:oneCellAnchor>
  <xdr:oneCellAnchor>
    <xdr:from>
      <xdr:col>2</xdr:col>
      <xdr:colOff>31749</xdr:colOff>
      <xdr:row>394</xdr:row>
      <xdr:rowOff>21166</xdr:rowOff>
    </xdr:from>
    <xdr:ext cx="200025" cy="140018"/>
    <xdr:pic>
      <xdr:nvPicPr>
        <xdr:cNvPr id="72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84324" y="140991166"/>
          <a:ext cx="200025" cy="140018"/>
        </a:xfrm>
        <a:prstGeom prst="rect">
          <a:avLst/>
        </a:prstGeom>
        <a:noFill/>
      </xdr:spPr>
    </xdr:pic>
    <xdr:clientData/>
  </xdr:oneCellAnchor>
  <xdr:oneCellAnchor>
    <xdr:from>
      <xdr:col>2</xdr:col>
      <xdr:colOff>1117599</xdr:colOff>
      <xdr:row>394</xdr:row>
      <xdr:rowOff>30691</xdr:rowOff>
    </xdr:from>
    <xdr:ext cx="123825" cy="203200"/>
    <xdr:pic>
      <xdr:nvPicPr>
        <xdr:cNvPr id="72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70174" y="141000691"/>
          <a:ext cx="123825" cy="203200"/>
        </a:xfrm>
        <a:prstGeom prst="rect">
          <a:avLst/>
        </a:prstGeom>
        <a:noFill/>
        <a:ln w="1">
          <a:noFill/>
          <a:miter lim="800000"/>
          <a:headEnd/>
          <a:tailEnd type="none" w="med" len="med"/>
        </a:ln>
        <a:effectLst/>
      </xdr:spPr>
    </xdr:pic>
    <xdr:clientData/>
  </xdr:oneCellAnchor>
  <xdr:oneCellAnchor>
    <xdr:from>
      <xdr:col>2</xdr:col>
      <xdr:colOff>21166</xdr:colOff>
      <xdr:row>395</xdr:row>
      <xdr:rowOff>21166</xdr:rowOff>
    </xdr:from>
    <xdr:ext cx="200025" cy="140018"/>
    <xdr:pic>
      <xdr:nvPicPr>
        <xdr:cNvPr id="72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42134166"/>
          <a:ext cx="200025" cy="140018"/>
        </a:xfrm>
        <a:prstGeom prst="rect">
          <a:avLst/>
        </a:prstGeom>
        <a:noFill/>
      </xdr:spPr>
    </xdr:pic>
    <xdr:clientData/>
  </xdr:oneCellAnchor>
  <xdr:oneCellAnchor>
    <xdr:from>
      <xdr:col>2</xdr:col>
      <xdr:colOff>1107016</xdr:colOff>
      <xdr:row>395</xdr:row>
      <xdr:rowOff>30691</xdr:rowOff>
    </xdr:from>
    <xdr:ext cx="123825" cy="203200"/>
    <xdr:pic>
      <xdr:nvPicPr>
        <xdr:cNvPr id="72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42143691"/>
          <a:ext cx="123825" cy="203200"/>
        </a:xfrm>
        <a:prstGeom prst="rect">
          <a:avLst/>
        </a:prstGeom>
        <a:noFill/>
        <a:ln w="1">
          <a:noFill/>
          <a:miter lim="800000"/>
          <a:headEnd/>
          <a:tailEnd type="none" w="med" len="med"/>
        </a:ln>
        <a:effectLst/>
      </xdr:spPr>
    </xdr:pic>
    <xdr:clientData/>
  </xdr:oneCellAnchor>
  <xdr:oneCellAnchor>
    <xdr:from>
      <xdr:col>2</xdr:col>
      <xdr:colOff>21166</xdr:colOff>
      <xdr:row>396</xdr:row>
      <xdr:rowOff>21166</xdr:rowOff>
    </xdr:from>
    <xdr:ext cx="200025" cy="140018"/>
    <xdr:pic>
      <xdr:nvPicPr>
        <xdr:cNvPr id="72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43277166"/>
          <a:ext cx="200025" cy="140018"/>
        </a:xfrm>
        <a:prstGeom prst="rect">
          <a:avLst/>
        </a:prstGeom>
        <a:noFill/>
      </xdr:spPr>
    </xdr:pic>
    <xdr:clientData/>
  </xdr:oneCellAnchor>
  <xdr:oneCellAnchor>
    <xdr:from>
      <xdr:col>2</xdr:col>
      <xdr:colOff>1107016</xdr:colOff>
      <xdr:row>396</xdr:row>
      <xdr:rowOff>30691</xdr:rowOff>
    </xdr:from>
    <xdr:ext cx="123825" cy="203200"/>
    <xdr:pic>
      <xdr:nvPicPr>
        <xdr:cNvPr id="73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43286691"/>
          <a:ext cx="123825" cy="203200"/>
        </a:xfrm>
        <a:prstGeom prst="rect">
          <a:avLst/>
        </a:prstGeom>
        <a:noFill/>
        <a:ln w="1">
          <a:noFill/>
          <a:miter lim="800000"/>
          <a:headEnd/>
          <a:tailEnd type="none" w="med" len="med"/>
        </a:ln>
        <a:effectLst/>
      </xdr:spPr>
    </xdr:pic>
    <xdr:clientData/>
  </xdr:oneCellAnchor>
  <xdr:oneCellAnchor>
    <xdr:from>
      <xdr:col>2</xdr:col>
      <xdr:colOff>21166</xdr:colOff>
      <xdr:row>397</xdr:row>
      <xdr:rowOff>21166</xdr:rowOff>
    </xdr:from>
    <xdr:ext cx="200025" cy="140018"/>
    <xdr:pic>
      <xdr:nvPicPr>
        <xdr:cNvPr id="73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44420166"/>
          <a:ext cx="200025" cy="140018"/>
        </a:xfrm>
        <a:prstGeom prst="rect">
          <a:avLst/>
        </a:prstGeom>
        <a:noFill/>
      </xdr:spPr>
    </xdr:pic>
    <xdr:clientData/>
  </xdr:oneCellAnchor>
  <xdr:oneCellAnchor>
    <xdr:from>
      <xdr:col>2</xdr:col>
      <xdr:colOff>1107016</xdr:colOff>
      <xdr:row>397</xdr:row>
      <xdr:rowOff>30691</xdr:rowOff>
    </xdr:from>
    <xdr:ext cx="123825" cy="203200"/>
    <xdr:pic>
      <xdr:nvPicPr>
        <xdr:cNvPr id="73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44429691"/>
          <a:ext cx="123825" cy="203200"/>
        </a:xfrm>
        <a:prstGeom prst="rect">
          <a:avLst/>
        </a:prstGeom>
        <a:noFill/>
        <a:ln w="1">
          <a:noFill/>
          <a:miter lim="800000"/>
          <a:headEnd/>
          <a:tailEnd type="none" w="med" len="med"/>
        </a:ln>
        <a:effectLst/>
      </xdr:spPr>
    </xdr:pic>
    <xdr:clientData/>
  </xdr:oneCellAnchor>
  <xdr:oneCellAnchor>
    <xdr:from>
      <xdr:col>2</xdr:col>
      <xdr:colOff>21166</xdr:colOff>
      <xdr:row>398</xdr:row>
      <xdr:rowOff>21166</xdr:rowOff>
    </xdr:from>
    <xdr:ext cx="200025" cy="140018"/>
    <xdr:pic>
      <xdr:nvPicPr>
        <xdr:cNvPr id="73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45563166"/>
          <a:ext cx="200025" cy="140018"/>
        </a:xfrm>
        <a:prstGeom prst="rect">
          <a:avLst/>
        </a:prstGeom>
        <a:noFill/>
      </xdr:spPr>
    </xdr:pic>
    <xdr:clientData/>
  </xdr:oneCellAnchor>
  <xdr:oneCellAnchor>
    <xdr:from>
      <xdr:col>2</xdr:col>
      <xdr:colOff>1107016</xdr:colOff>
      <xdr:row>398</xdr:row>
      <xdr:rowOff>30691</xdr:rowOff>
    </xdr:from>
    <xdr:ext cx="123825" cy="203200"/>
    <xdr:pic>
      <xdr:nvPicPr>
        <xdr:cNvPr id="73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45572691"/>
          <a:ext cx="123825" cy="203200"/>
        </a:xfrm>
        <a:prstGeom prst="rect">
          <a:avLst/>
        </a:prstGeom>
        <a:noFill/>
        <a:ln w="1">
          <a:noFill/>
          <a:miter lim="800000"/>
          <a:headEnd/>
          <a:tailEnd type="none" w="med" len="med"/>
        </a:ln>
        <a:effectLst/>
      </xdr:spPr>
    </xdr:pic>
    <xdr:clientData/>
  </xdr:oneCellAnchor>
  <xdr:oneCellAnchor>
    <xdr:from>
      <xdr:col>2</xdr:col>
      <xdr:colOff>21166</xdr:colOff>
      <xdr:row>399</xdr:row>
      <xdr:rowOff>21166</xdr:rowOff>
    </xdr:from>
    <xdr:ext cx="200025" cy="140018"/>
    <xdr:pic>
      <xdr:nvPicPr>
        <xdr:cNvPr id="73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46706166"/>
          <a:ext cx="200025" cy="140018"/>
        </a:xfrm>
        <a:prstGeom prst="rect">
          <a:avLst/>
        </a:prstGeom>
        <a:noFill/>
      </xdr:spPr>
    </xdr:pic>
    <xdr:clientData/>
  </xdr:oneCellAnchor>
  <xdr:oneCellAnchor>
    <xdr:from>
      <xdr:col>2</xdr:col>
      <xdr:colOff>1107016</xdr:colOff>
      <xdr:row>399</xdr:row>
      <xdr:rowOff>30691</xdr:rowOff>
    </xdr:from>
    <xdr:ext cx="123825" cy="203200"/>
    <xdr:pic>
      <xdr:nvPicPr>
        <xdr:cNvPr id="73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46715691"/>
          <a:ext cx="123825" cy="203200"/>
        </a:xfrm>
        <a:prstGeom prst="rect">
          <a:avLst/>
        </a:prstGeom>
        <a:noFill/>
        <a:ln w="1">
          <a:noFill/>
          <a:miter lim="800000"/>
          <a:headEnd/>
          <a:tailEnd type="none" w="med" len="med"/>
        </a:ln>
        <a:effectLst/>
      </xdr:spPr>
    </xdr:pic>
    <xdr:clientData/>
  </xdr:oneCellAnchor>
  <xdr:oneCellAnchor>
    <xdr:from>
      <xdr:col>2</xdr:col>
      <xdr:colOff>21166</xdr:colOff>
      <xdr:row>400</xdr:row>
      <xdr:rowOff>21166</xdr:rowOff>
    </xdr:from>
    <xdr:ext cx="200025" cy="140018"/>
    <xdr:pic>
      <xdr:nvPicPr>
        <xdr:cNvPr id="73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47849166"/>
          <a:ext cx="200025" cy="140018"/>
        </a:xfrm>
        <a:prstGeom prst="rect">
          <a:avLst/>
        </a:prstGeom>
        <a:noFill/>
      </xdr:spPr>
    </xdr:pic>
    <xdr:clientData/>
  </xdr:oneCellAnchor>
  <xdr:oneCellAnchor>
    <xdr:from>
      <xdr:col>2</xdr:col>
      <xdr:colOff>1107016</xdr:colOff>
      <xdr:row>400</xdr:row>
      <xdr:rowOff>30691</xdr:rowOff>
    </xdr:from>
    <xdr:ext cx="123825" cy="203200"/>
    <xdr:pic>
      <xdr:nvPicPr>
        <xdr:cNvPr id="73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47858691"/>
          <a:ext cx="123825" cy="203200"/>
        </a:xfrm>
        <a:prstGeom prst="rect">
          <a:avLst/>
        </a:prstGeom>
        <a:noFill/>
        <a:ln w="1">
          <a:noFill/>
          <a:miter lim="800000"/>
          <a:headEnd/>
          <a:tailEnd type="none" w="med" len="med"/>
        </a:ln>
        <a:effectLst/>
      </xdr:spPr>
    </xdr:pic>
    <xdr:clientData/>
  </xdr:oneCellAnchor>
  <xdr:oneCellAnchor>
    <xdr:from>
      <xdr:col>2</xdr:col>
      <xdr:colOff>21166</xdr:colOff>
      <xdr:row>401</xdr:row>
      <xdr:rowOff>21166</xdr:rowOff>
    </xdr:from>
    <xdr:ext cx="200025" cy="140018"/>
    <xdr:pic>
      <xdr:nvPicPr>
        <xdr:cNvPr id="73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48992166"/>
          <a:ext cx="200025" cy="140018"/>
        </a:xfrm>
        <a:prstGeom prst="rect">
          <a:avLst/>
        </a:prstGeom>
        <a:noFill/>
      </xdr:spPr>
    </xdr:pic>
    <xdr:clientData/>
  </xdr:oneCellAnchor>
  <xdr:oneCellAnchor>
    <xdr:from>
      <xdr:col>2</xdr:col>
      <xdr:colOff>1107016</xdr:colOff>
      <xdr:row>401</xdr:row>
      <xdr:rowOff>30691</xdr:rowOff>
    </xdr:from>
    <xdr:ext cx="123825" cy="203200"/>
    <xdr:pic>
      <xdr:nvPicPr>
        <xdr:cNvPr id="74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49001691"/>
          <a:ext cx="123825" cy="203200"/>
        </a:xfrm>
        <a:prstGeom prst="rect">
          <a:avLst/>
        </a:prstGeom>
        <a:noFill/>
        <a:ln w="1">
          <a:noFill/>
          <a:miter lim="800000"/>
          <a:headEnd/>
          <a:tailEnd type="none" w="med" len="med"/>
        </a:ln>
        <a:effectLst/>
      </xdr:spPr>
    </xdr:pic>
    <xdr:clientData/>
  </xdr:oneCellAnchor>
  <xdr:oneCellAnchor>
    <xdr:from>
      <xdr:col>2</xdr:col>
      <xdr:colOff>21166</xdr:colOff>
      <xdr:row>402</xdr:row>
      <xdr:rowOff>21166</xdr:rowOff>
    </xdr:from>
    <xdr:ext cx="200025" cy="140018"/>
    <xdr:pic>
      <xdr:nvPicPr>
        <xdr:cNvPr id="74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50135166"/>
          <a:ext cx="200025" cy="140018"/>
        </a:xfrm>
        <a:prstGeom prst="rect">
          <a:avLst/>
        </a:prstGeom>
        <a:noFill/>
      </xdr:spPr>
    </xdr:pic>
    <xdr:clientData/>
  </xdr:oneCellAnchor>
  <xdr:oneCellAnchor>
    <xdr:from>
      <xdr:col>2</xdr:col>
      <xdr:colOff>1107016</xdr:colOff>
      <xdr:row>402</xdr:row>
      <xdr:rowOff>30691</xdr:rowOff>
    </xdr:from>
    <xdr:ext cx="123825" cy="203200"/>
    <xdr:pic>
      <xdr:nvPicPr>
        <xdr:cNvPr id="74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50144691"/>
          <a:ext cx="123825" cy="203200"/>
        </a:xfrm>
        <a:prstGeom prst="rect">
          <a:avLst/>
        </a:prstGeom>
        <a:noFill/>
        <a:ln w="1">
          <a:noFill/>
          <a:miter lim="800000"/>
          <a:headEnd/>
          <a:tailEnd type="none" w="med" len="med"/>
        </a:ln>
        <a:effectLst/>
      </xdr:spPr>
    </xdr:pic>
    <xdr:clientData/>
  </xdr:oneCellAnchor>
  <xdr:oneCellAnchor>
    <xdr:from>
      <xdr:col>2</xdr:col>
      <xdr:colOff>21166</xdr:colOff>
      <xdr:row>403</xdr:row>
      <xdr:rowOff>21166</xdr:rowOff>
    </xdr:from>
    <xdr:ext cx="200025" cy="140018"/>
    <xdr:pic>
      <xdr:nvPicPr>
        <xdr:cNvPr id="74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51278166"/>
          <a:ext cx="200025" cy="140018"/>
        </a:xfrm>
        <a:prstGeom prst="rect">
          <a:avLst/>
        </a:prstGeom>
        <a:noFill/>
      </xdr:spPr>
    </xdr:pic>
    <xdr:clientData/>
  </xdr:oneCellAnchor>
  <xdr:oneCellAnchor>
    <xdr:from>
      <xdr:col>2</xdr:col>
      <xdr:colOff>1107016</xdr:colOff>
      <xdr:row>403</xdr:row>
      <xdr:rowOff>30691</xdr:rowOff>
    </xdr:from>
    <xdr:ext cx="123825" cy="203200"/>
    <xdr:pic>
      <xdr:nvPicPr>
        <xdr:cNvPr id="74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51287691"/>
          <a:ext cx="123825" cy="203200"/>
        </a:xfrm>
        <a:prstGeom prst="rect">
          <a:avLst/>
        </a:prstGeom>
        <a:noFill/>
        <a:ln w="1">
          <a:noFill/>
          <a:miter lim="800000"/>
          <a:headEnd/>
          <a:tailEnd type="none" w="med" len="med"/>
        </a:ln>
        <a:effectLst/>
      </xdr:spPr>
    </xdr:pic>
    <xdr:clientData/>
  </xdr:oneCellAnchor>
  <xdr:oneCellAnchor>
    <xdr:from>
      <xdr:col>2</xdr:col>
      <xdr:colOff>21166</xdr:colOff>
      <xdr:row>404</xdr:row>
      <xdr:rowOff>21166</xdr:rowOff>
    </xdr:from>
    <xdr:ext cx="200025" cy="140018"/>
    <xdr:pic>
      <xdr:nvPicPr>
        <xdr:cNvPr id="74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52421166"/>
          <a:ext cx="200025" cy="140018"/>
        </a:xfrm>
        <a:prstGeom prst="rect">
          <a:avLst/>
        </a:prstGeom>
        <a:noFill/>
      </xdr:spPr>
    </xdr:pic>
    <xdr:clientData/>
  </xdr:oneCellAnchor>
  <xdr:oneCellAnchor>
    <xdr:from>
      <xdr:col>2</xdr:col>
      <xdr:colOff>1107016</xdr:colOff>
      <xdr:row>404</xdr:row>
      <xdr:rowOff>30691</xdr:rowOff>
    </xdr:from>
    <xdr:ext cx="123825" cy="203200"/>
    <xdr:pic>
      <xdr:nvPicPr>
        <xdr:cNvPr id="74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52430691"/>
          <a:ext cx="123825" cy="203200"/>
        </a:xfrm>
        <a:prstGeom prst="rect">
          <a:avLst/>
        </a:prstGeom>
        <a:noFill/>
        <a:ln w="1">
          <a:noFill/>
          <a:miter lim="800000"/>
          <a:headEnd/>
          <a:tailEnd type="none" w="med" len="med"/>
        </a:ln>
        <a:effectLst/>
      </xdr:spPr>
    </xdr:pic>
    <xdr:clientData/>
  </xdr:oneCellAnchor>
  <xdr:oneCellAnchor>
    <xdr:from>
      <xdr:col>2</xdr:col>
      <xdr:colOff>21166</xdr:colOff>
      <xdr:row>405</xdr:row>
      <xdr:rowOff>21166</xdr:rowOff>
    </xdr:from>
    <xdr:ext cx="200025" cy="140018"/>
    <xdr:pic>
      <xdr:nvPicPr>
        <xdr:cNvPr id="74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53659416"/>
          <a:ext cx="200025" cy="140018"/>
        </a:xfrm>
        <a:prstGeom prst="rect">
          <a:avLst/>
        </a:prstGeom>
        <a:noFill/>
      </xdr:spPr>
    </xdr:pic>
    <xdr:clientData/>
  </xdr:oneCellAnchor>
  <xdr:oneCellAnchor>
    <xdr:from>
      <xdr:col>2</xdr:col>
      <xdr:colOff>1107016</xdr:colOff>
      <xdr:row>405</xdr:row>
      <xdr:rowOff>30691</xdr:rowOff>
    </xdr:from>
    <xdr:ext cx="123825" cy="203200"/>
    <xdr:pic>
      <xdr:nvPicPr>
        <xdr:cNvPr id="74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53668941"/>
          <a:ext cx="123825" cy="203200"/>
        </a:xfrm>
        <a:prstGeom prst="rect">
          <a:avLst/>
        </a:prstGeom>
        <a:noFill/>
        <a:ln w="1">
          <a:noFill/>
          <a:miter lim="800000"/>
          <a:headEnd/>
          <a:tailEnd type="none" w="med" len="med"/>
        </a:ln>
        <a:effectLst/>
      </xdr:spPr>
    </xdr:pic>
    <xdr:clientData/>
  </xdr:oneCellAnchor>
  <xdr:oneCellAnchor>
    <xdr:from>
      <xdr:col>2</xdr:col>
      <xdr:colOff>21166</xdr:colOff>
      <xdr:row>406</xdr:row>
      <xdr:rowOff>21166</xdr:rowOff>
    </xdr:from>
    <xdr:ext cx="200025" cy="140018"/>
    <xdr:pic>
      <xdr:nvPicPr>
        <xdr:cNvPr id="74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54878616"/>
          <a:ext cx="200025" cy="140018"/>
        </a:xfrm>
        <a:prstGeom prst="rect">
          <a:avLst/>
        </a:prstGeom>
        <a:noFill/>
      </xdr:spPr>
    </xdr:pic>
    <xdr:clientData/>
  </xdr:oneCellAnchor>
  <xdr:oneCellAnchor>
    <xdr:from>
      <xdr:col>2</xdr:col>
      <xdr:colOff>1107016</xdr:colOff>
      <xdr:row>406</xdr:row>
      <xdr:rowOff>30691</xdr:rowOff>
    </xdr:from>
    <xdr:ext cx="123825" cy="203200"/>
    <xdr:pic>
      <xdr:nvPicPr>
        <xdr:cNvPr id="75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54888141"/>
          <a:ext cx="123825" cy="203200"/>
        </a:xfrm>
        <a:prstGeom prst="rect">
          <a:avLst/>
        </a:prstGeom>
        <a:noFill/>
        <a:ln w="1">
          <a:noFill/>
          <a:miter lim="800000"/>
          <a:headEnd/>
          <a:tailEnd type="none" w="med" len="med"/>
        </a:ln>
        <a:effectLst/>
      </xdr:spPr>
    </xdr:pic>
    <xdr:clientData/>
  </xdr:oneCellAnchor>
  <xdr:oneCellAnchor>
    <xdr:from>
      <xdr:col>2</xdr:col>
      <xdr:colOff>21166</xdr:colOff>
      <xdr:row>407</xdr:row>
      <xdr:rowOff>21166</xdr:rowOff>
    </xdr:from>
    <xdr:ext cx="200025" cy="140018"/>
    <xdr:pic>
      <xdr:nvPicPr>
        <xdr:cNvPr id="75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56021616"/>
          <a:ext cx="200025" cy="140018"/>
        </a:xfrm>
        <a:prstGeom prst="rect">
          <a:avLst/>
        </a:prstGeom>
        <a:noFill/>
      </xdr:spPr>
    </xdr:pic>
    <xdr:clientData/>
  </xdr:oneCellAnchor>
  <xdr:oneCellAnchor>
    <xdr:from>
      <xdr:col>2</xdr:col>
      <xdr:colOff>1107016</xdr:colOff>
      <xdr:row>407</xdr:row>
      <xdr:rowOff>30691</xdr:rowOff>
    </xdr:from>
    <xdr:ext cx="123825" cy="203200"/>
    <xdr:pic>
      <xdr:nvPicPr>
        <xdr:cNvPr id="75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56031141"/>
          <a:ext cx="123825" cy="203200"/>
        </a:xfrm>
        <a:prstGeom prst="rect">
          <a:avLst/>
        </a:prstGeom>
        <a:noFill/>
        <a:ln w="1">
          <a:noFill/>
          <a:miter lim="800000"/>
          <a:headEnd/>
          <a:tailEnd type="none" w="med" len="med"/>
        </a:ln>
        <a:effectLst/>
      </xdr:spPr>
    </xdr:pic>
    <xdr:clientData/>
  </xdr:oneCellAnchor>
  <xdr:oneCellAnchor>
    <xdr:from>
      <xdr:col>2</xdr:col>
      <xdr:colOff>21166</xdr:colOff>
      <xdr:row>408</xdr:row>
      <xdr:rowOff>21166</xdr:rowOff>
    </xdr:from>
    <xdr:ext cx="200025" cy="140018"/>
    <xdr:pic>
      <xdr:nvPicPr>
        <xdr:cNvPr id="75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57164616"/>
          <a:ext cx="200025" cy="140018"/>
        </a:xfrm>
        <a:prstGeom prst="rect">
          <a:avLst/>
        </a:prstGeom>
        <a:noFill/>
      </xdr:spPr>
    </xdr:pic>
    <xdr:clientData/>
  </xdr:oneCellAnchor>
  <xdr:oneCellAnchor>
    <xdr:from>
      <xdr:col>2</xdr:col>
      <xdr:colOff>1107016</xdr:colOff>
      <xdr:row>408</xdr:row>
      <xdr:rowOff>30691</xdr:rowOff>
    </xdr:from>
    <xdr:ext cx="123825" cy="203200"/>
    <xdr:pic>
      <xdr:nvPicPr>
        <xdr:cNvPr id="75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57174141"/>
          <a:ext cx="123825" cy="203200"/>
        </a:xfrm>
        <a:prstGeom prst="rect">
          <a:avLst/>
        </a:prstGeom>
        <a:noFill/>
        <a:ln w="1">
          <a:noFill/>
          <a:miter lim="800000"/>
          <a:headEnd/>
          <a:tailEnd type="none" w="med" len="med"/>
        </a:ln>
        <a:effectLst/>
      </xdr:spPr>
    </xdr:pic>
    <xdr:clientData/>
  </xdr:oneCellAnchor>
  <xdr:oneCellAnchor>
    <xdr:from>
      <xdr:col>2</xdr:col>
      <xdr:colOff>21166</xdr:colOff>
      <xdr:row>347</xdr:row>
      <xdr:rowOff>21166</xdr:rowOff>
    </xdr:from>
    <xdr:ext cx="200025" cy="140018"/>
    <xdr:pic>
      <xdr:nvPicPr>
        <xdr:cNvPr id="78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86708191"/>
          <a:ext cx="200025" cy="140018"/>
        </a:xfrm>
        <a:prstGeom prst="rect">
          <a:avLst/>
        </a:prstGeom>
        <a:noFill/>
      </xdr:spPr>
    </xdr:pic>
    <xdr:clientData/>
  </xdr:oneCellAnchor>
  <xdr:oneCellAnchor>
    <xdr:from>
      <xdr:col>2</xdr:col>
      <xdr:colOff>1107016</xdr:colOff>
      <xdr:row>347</xdr:row>
      <xdr:rowOff>30691</xdr:rowOff>
    </xdr:from>
    <xdr:ext cx="123825" cy="203200"/>
    <xdr:pic>
      <xdr:nvPicPr>
        <xdr:cNvPr id="78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86717716"/>
          <a:ext cx="123825" cy="203200"/>
        </a:xfrm>
        <a:prstGeom prst="rect">
          <a:avLst/>
        </a:prstGeom>
        <a:noFill/>
        <a:ln w="1">
          <a:noFill/>
          <a:miter lim="800000"/>
          <a:headEnd/>
          <a:tailEnd type="none" w="med" len="med"/>
        </a:ln>
        <a:effectLst/>
      </xdr:spPr>
    </xdr:pic>
    <xdr:clientData/>
  </xdr:oneCellAnchor>
  <xdr:oneCellAnchor>
    <xdr:from>
      <xdr:col>2</xdr:col>
      <xdr:colOff>21166</xdr:colOff>
      <xdr:row>348</xdr:row>
      <xdr:rowOff>21166</xdr:rowOff>
    </xdr:from>
    <xdr:ext cx="200025" cy="140018"/>
    <xdr:pic>
      <xdr:nvPicPr>
        <xdr:cNvPr id="78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87851191"/>
          <a:ext cx="200025" cy="140018"/>
        </a:xfrm>
        <a:prstGeom prst="rect">
          <a:avLst/>
        </a:prstGeom>
        <a:noFill/>
      </xdr:spPr>
    </xdr:pic>
    <xdr:clientData/>
  </xdr:oneCellAnchor>
  <xdr:oneCellAnchor>
    <xdr:from>
      <xdr:col>2</xdr:col>
      <xdr:colOff>1107016</xdr:colOff>
      <xdr:row>348</xdr:row>
      <xdr:rowOff>30691</xdr:rowOff>
    </xdr:from>
    <xdr:ext cx="123825" cy="203200"/>
    <xdr:pic>
      <xdr:nvPicPr>
        <xdr:cNvPr id="78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87860716"/>
          <a:ext cx="123825" cy="203200"/>
        </a:xfrm>
        <a:prstGeom prst="rect">
          <a:avLst/>
        </a:prstGeom>
        <a:noFill/>
        <a:ln w="1">
          <a:noFill/>
          <a:miter lim="800000"/>
          <a:headEnd/>
          <a:tailEnd type="none" w="med" len="med"/>
        </a:ln>
        <a:effectLst/>
      </xdr:spPr>
    </xdr:pic>
    <xdr:clientData/>
  </xdr:oneCellAnchor>
  <xdr:oneCellAnchor>
    <xdr:from>
      <xdr:col>2</xdr:col>
      <xdr:colOff>21166</xdr:colOff>
      <xdr:row>349</xdr:row>
      <xdr:rowOff>21166</xdr:rowOff>
    </xdr:from>
    <xdr:ext cx="200025" cy="140018"/>
    <xdr:pic>
      <xdr:nvPicPr>
        <xdr:cNvPr id="78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88994191"/>
          <a:ext cx="200025" cy="140018"/>
        </a:xfrm>
        <a:prstGeom prst="rect">
          <a:avLst/>
        </a:prstGeom>
        <a:noFill/>
      </xdr:spPr>
    </xdr:pic>
    <xdr:clientData/>
  </xdr:oneCellAnchor>
  <xdr:oneCellAnchor>
    <xdr:from>
      <xdr:col>2</xdr:col>
      <xdr:colOff>1107016</xdr:colOff>
      <xdr:row>349</xdr:row>
      <xdr:rowOff>30691</xdr:rowOff>
    </xdr:from>
    <xdr:ext cx="123825" cy="203200"/>
    <xdr:pic>
      <xdr:nvPicPr>
        <xdr:cNvPr id="78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89003716"/>
          <a:ext cx="123825" cy="203200"/>
        </a:xfrm>
        <a:prstGeom prst="rect">
          <a:avLst/>
        </a:prstGeom>
        <a:noFill/>
        <a:ln w="1">
          <a:noFill/>
          <a:miter lim="800000"/>
          <a:headEnd/>
          <a:tailEnd type="none" w="med" len="med"/>
        </a:ln>
        <a:effectLst/>
      </xdr:spPr>
    </xdr:pic>
    <xdr:clientData/>
  </xdr:oneCellAnchor>
  <xdr:oneCellAnchor>
    <xdr:from>
      <xdr:col>2</xdr:col>
      <xdr:colOff>21166</xdr:colOff>
      <xdr:row>350</xdr:row>
      <xdr:rowOff>21166</xdr:rowOff>
    </xdr:from>
    <xdr:ext cx="200025" cy="140018"/>
    <xdr:pic>
      <xdr:nvPicPr>
        <xdr:cNvPr id="79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90137191"/>
          <a:ext cx="200025" cy="140018"/>
        </a:xfrm>
        <a:prstGeom prst="rect">
          <a:avLst/>
        </a:prstGeom>
        <a:noFill/>
      </xdr:spPr>
    </xdr:pic>
    <xdr:clientData/>
  </xdr:oneCellAnchor>
  <xdr:oneCellAnchor>
    <xdr:from>
      <xdr:col>2</xdr:col>
      <xdr:colOff>1107016</xdr:colOff>
      <xdr:row>350</xdr:row>
      <xdr:rowOff>30691</xdr:rowOff>
    </xdr:from>
    <xdr:ext cx="123825" cy="203200"/>
    <xdr:pic>
      <xdr:nvPicPr>
        <xdr:cNvPr id="79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90146716"/>
          <a:ext cx="123825" cy="203200"/>
        </a:xfrm>
        <a:prstGeom prst="rect">
          <a:avLst/>
        </a:prstGeom>
        <a:noFill/>
        <a:ln w="1">
          <a:noFill/>
          <a:miter lim="800000"/>
          <a:headEnd/>
          <a:tailEnd type="none" w="med" len="med"/>
        </a:ln>
        <a:effectLst/>
      </xdr:spPr>
    </xdr:pic>
    <xdr:clientData/>
  </xdr:oneCellAnchor>
  <xdr:oneCellAnchor>
    <xdr:from>
      <xdr:col>2</xdr:col>
      <xdr:colOff>21166</xdr:colOff>
      <xdr:row>351</xdr:row>
      <xdr:rowOff>21166</xdr:rowOff>
    </xdr:from>
    <xdr:ext cx="200025" cy="140018"/>
    <xdr:pic>
      <xdr:nvPicPr>
        <xdr:cNvPr id="79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91346866"/>
          <a:ext cx="200025" cy="140018"/>
        </a:xfrm>
        <a:prstGeom prst="rect">
          <a:avLst/>
        </a:prstGeom>
        <a:noFill/>
      </xdr:spPr>
    </xdr:pic>
    <xdr:clientData/>
  </xdr:oneCellAnchor>
  <xdr:oneCellAnchor>
    <xdr:from>
      <xdr:col>2</xdr:col>
      <xdr:colOff>1107016</xdr:colOff>
      <xdr:row>351</xdr:row>
      <xdr:rowOff>30691</xdr:rowOff>
    </xdr:from>
    <xdr:ext cx="123825" cy="203200"/>
    <xdr:pic>
      <xdr:nvPicPr>
        <xdr:cNvPr id="79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91356391"/>
          <a:ext cx="123825" cy="203200"/>
        </a:xfrm>
        <a:prstGeom prst="rect">
          <a:avLst/>
        </a:prstGeom>
        <a:noFill/>
        <a:ln w="1">
          <a:noFill/>
          <a:miter lim="800000"/>
          <a:headEnd/>
          <a:tailEnd type="none" w="med" len="med"/>
        </a:ln>
        <a:effectLst/>
      </xdr:spPr>
    </xdr:pic>
    <xdr:clientData/>
  </xdr:oneCellAnchor>
  <xdr:oneCellAnchor>
    <xdr:from>
      <xdr:col>2</xdr:col>
      <xdr:colOff>21166</xdr:colOff>
      <xdr:row>352</xdr:row>
      <xdr:rowOff>21166</xdr:rowOff>
    </xdr:from>
    <xdr:ext cx="200025" cy="140018"/>
    <xdr:pic>
      <xdr:nvPicPr>
        <xdr:cNvPr id="79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92613691"/>
          <a:ext cx="200025" cy="140018"/>
        </a:xfrm>
        <a:prstGeom prst="rect">
          <a:avLst/>
        </a:prstGeom>
        <a:noFill/>
      </xdr:spPr>
    </xdr:pic>
    <xdr:clientData/>
  </xdr:oneCellAnchor>
  <xdr:oneCellAnchor>
    <xdr:from>
      <xdr:col>2</xdr:col>
      <xdr:colOff>1107016</xdr:colOff>
      <xdr:row>352</xdr:row>
      <xdr:rowOff>30691</xdr:rowOff>
    </xdr:from>
    <xdr:ext cx="123825" cy="203200"/>
    <xdr:pic>
      <xdr:nvPicPr>
        <xdr:cNvPr id="79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92623216"/>
          <a:ext cx="123825" cy="203200"/>
        </a:xfrm>
        <a:prstGeom prst="rect">
          <a:avLst/>
        </a:prstGeom>
        <a:noFill/>
        <a:ln w="1">
          <a:noFill/>
          <a:miter lim="800000"/>
          <a:headEnd/>
          <a:tailEnd type="none" w="med" len="med"/>
        </a:ln>
        <a:effectLst/>
      </xdr:spPr>
    </xdr:pic>
    <xdr:clientData/>
  </xdr:oneCellAnchor>
  <xdr:oneCellAnchor>
    <xdr:from>
      <xdr:col>2</xdr:col>
      <xdr:colOff>21166</xdr:colOff>
      <xdr:row>353</xdr:row>
      <xdr:rowOff>21166</xdr:rowOff>
    </xdr:from>
    <xdr:ext cx="200025" cy="140018"/>
    <xdr:pic>
      <xdr:nvPicPr>
        <xdr:cNvPr id="79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93851941"/>
          <a:ext cx="200025" cy="140018"/>
        </a:xfrm>
        <a:prstGeom prst="rect">
          <a:avLst/>
        </a:prstGeom>
        <a:noFill/>
      </xdr:spPr>
    </xdr:pic>
    <xdr:clientData/>
  </xdr:oneCellAnchor>
  <xdr:oneCellAnchor>
    <xdr:from>
      <xdr:col>2</xdr:col>
      <xdr:colOff>1107016</xdr:colOff>
      <xdr:row>353</xdr:row>
      <xdr:rowOff>30691</xdr:rowOff>
    </xdr:from>
    <xdr:ext cx="123825" cy="203200"/>
    <xdr:pic>
      <xdr:nvPicPr>
        <xdr:cNvPr id="79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93861466"/>
          <a:ext cx="123825" cy="203200"/>
        </a:xfrm>
        <a:prstGeom prst="rect">
          <a:avLst/>
        </a:prstGeom>
        <a:noFill/>
        <a:ln w="1">
          <a:noFill/>
          <a:miter lim="800000"/>
          <a:headEnd/>
          <a:tailEnd type="none" w="med" len="med"/>
        </a:ln>
        <a:effectLst/>
      </xdr:spPr>
    </xdr:pic>
    <xdr:clientData/>
  </xdr:oneCellAnchor>
  <xdr:oneCellAnchor>
    <xdr:from>
      <xdr:col>2</xdr:col>
      <xdr:colOff>21166</xdr:colOff>
      <xdr:row>354</xdr:row>
      <xdr:rowOff>21166</xdr:rowOff>
    </xdr:from>
    <xdr:ext cx="200025" cy="140018"/>
    <xdr:pic>
      <xdr:nvPicPr>
        <xdr:cNvPr id="79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94994941"/>
          <a:ext cx="200025" cy="140018"/>
        </a:xfrm>
        <a:prstGeom prst="rect">
          <a:avLst/>
        </a:prstGeom>
        <a:noFill/>
      </xdr:spPr>
    </xdr:pic>
    <xdr:clientData/>
  </xdr:oneCellAnchor>
  <xdr:oneCellAnchor>
    <xdr:from>
      <xdr:col>2</xdr:col>
      <xdr:colOff>1107016</xdr:colOff>
      <xdr:row>354</xdr:row>
      <xdr:rowOff>30691</xdr:rowOff>
    </xdr:from>
    <xdr:ext cx="123825" cy="203200"/>
    <xdr:pic>
      <xdr:nvPicPr>
        <xdr:cNvPr id="79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95004466"/>
          <a:ext cx="123825" cy="203200"/>
        </a:xfrm>
        <a:prstGeom prst="rect">
          <a:avLst/>
        </a:prstGeom>
        <a:noFill/>
        <a:ln w="1">
          <a:noFill/>
          <a:miter lim="800000"/>
          <a:headEnd/>
          <a:tailEnd type="none" w="med" len="med"/>
        </a:ln>
        <a:effectLst/>
      </xdr:spPr>
    </xdr:pic>
    <xdr:clientData/>
  </xdr:oneCellAnchor>
  <xdr:oneCellAnchor>
    <xdr:from>
      <xdr:col>2</xdr:col>
      <xdr:colOff>21166</xdr:colOff>
      <xdr:row>355</xdr:row>
      <xdr:rowOff>21166</xdr:rowOff>
    </xdr:from>
    <xdr:ext cx="200025" cy="140018"/>
    <xdr:pic>
      <xdr:nvPicPr>
        <xdr:cNvPr id="80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96137941"/>
          <a:ext cx="200025" cy="140018"/>
        </a:xfrm>
        <a:prstGeom prst="rect">
          <a:avLst/>
        </a:prstGeom>
        <a:noFill/>
      </xdr:spPr>
    </xdr:pic>
    <xdr:clientData/>
  </xdr:oneCellAnchor>
  <xdr:oneCellAnchor>
    <xdr:from>
      <xdr:col>2</xdr:col>
      <xdr:colOff>1107016</xdr:colOff>
      <xdr:row>355</xdr:row>
      <xdr:rowOff>30691</xdr:rowOff>
    </xdr:from>
    <xdr:ext cx="123825" cy="203200"/>
    <xdr:pic>
      <xdr:nvPicPr>
        <xdr:cNvPr id="80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96147466"/>
          <a:ext cx="123825" cy="203200"/>
        </a:xfrm>
        <a:prstGeom prst="rect">
          <a:avLst/>
        </a:prstGeom>
        <a:noFill/>
        <a:ln w="1">
          <a:noFill/>
          <a:miter lim="800000"/>
          <a:headEnd/>
          <a:tailEnd type="none" w="med" len="med"/>
        </a:ln>
        <a:effectLst/>
      </xdr:spPr>
    </xdr:pic>
    <xdr:clientData/>
  </xdr:oneCellAnchor>
  <xdr:oneCellAnchor>
    <xdr:from>
      <xdr:col>2</xdr:col>
      <xdr:colOff>21166</xdr:colOff>
      <xdr:row>356</xdr:row>
      <xdr:rowOff>21166</xdr:rowOff>
    </xdr:from>
    <xdr:ext cx="200025" cy="140018"/>
    <xdr:pic>
      <xdr:nvPicPr>
        <xdr:cNvPr id="80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97280941"/>
          <a:ext cx="200025" cy="140018"/>
        </a:xfrm>
        <a:prstGeom prst="rect">
          <a:avLst/>
        </a:prstGeom>
        <a:noFill/>
      </xdr:spPr>
    </xdr:pic>
    <xdr:clientData/>
  </xdr:oneCellAnchor>
  <xdr:oneCellAnchor>
    <xdr:from>
      <xdr:col>2</xdr:col>
      <xdr:colOff>1107016</xdr:colOff>
      <xdr:row>356</xdr:row>
      <xdr:rowOff>30691</xdr:rowOff>
    </xdr:from>
    <xdr:ext cx="123825" cy="203200"/>
    <xdr:pic>
      <xdr:nvPicPr>
        <xdr:cNvPr id="80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97290466"/>
          <a:ext cx="123825" cy="203200"/>
        </a:xfrm>
        <a:prstGeom prst="rect">
          <a:avLst/>
        </a:prstGeom>
        <a:noFill/>
        <a:ln w="1">
          <a:noFill/>
          <a:miter lim="800000"/>
          <a:headEnd/>
          <a:tailEnd type="none" w="med" len="med"/>
        </a:ln>
        <a:effectLst/>
      </xdr:spPr>
    </xdr:pic>
    <xdr:clientData/>
  </xdr:oneCellAnchor>
  <xdr:oneCellAnchor>
    <xdr:from>
      <xdr:col>2</xdr:col>
      <xdr:colOff>21166</xdr:colOff>
      <xdr:row>357</xdr:row>
      <xdr:rowOff>21166</xdr:rowOff>
    </xdr:from>
    <xdr:ext cx="200025" cy="140018"/>
    <xdr:pic>
      <xdr:nvPicPr>
        <xdr:cNvPr id="80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98423941"/>
          <a:ext cx="200025" cy="140018"/>
        </a:xfrm>
        <a:prstGeom prst="rect">
          <a:avLst/>
        </a:prstGeom>
        <a:noFill/>
      </xdr:spPr>
    </xdr:pic>
    <xdr:clientData/>
  </xdr:oneCellAnchor>
  <xdr:oneCellAnchor>
    <xdr:from>
      <xdr:col>2</xdr:col>
      <xdr:colOff>1107016</xdr:colOff>
      <xdr:row>357</xdr:row>
      <xdr:rowOff>30691</xdr:rowOff>
    </xdr:from>
    <xdr:ext cx="123825" cy="203200"/>
    <xdr:pic>
      <xdr:nvPicPr>
        <xdr:cNvPr id="80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98433466"/>
          <a:ext cx="123825" cy="203200"/>
        </a:xfrm>
        <a:prstGeom prst="rect">
          <a:avLst/>
        </a:prstGeom>
        <a:noFill/>
        <a:ln w="1">
          <a:noFill/>
          <a:miter lim="800000"/>
          <a:headEnd/>
          <a:tailEnd type="none" w="med" len="med"/>
        </a:ln>
        <a:effectLst/>
      </xdr:spPr>
    </xdr:pic>
    <xdr:clientData/>
  </xdr:oneCellAnchor>
  <xdr:oneCellAnchor>
    <xdr:from>
      <xdr:col>2</xdr:col>
      <xdr:colOff>21166</xdr:colOff>
      <xdr:row>358</xdr:row>
      <xdr:rowOff>21166</xdr:rowOff>
    </xdr:from>
    <xdr:ext cx="200025" cy="140018"/>
    <xdr:pic>
      <xdr:nvPicPr>
        <xdr:cNvPr id="80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99347866"/>
          <a:ext cx="200025" cy="140018"/>
        </a:xfrm>
        <a:prstGeom prst="rect">
          <a:avLst/>
        </a:prstGeom>
        <a:noFill/>
      </xdr:spPr>
    </xdr:pic>
    <xdr:clientData/>
  </xdr:oneCellAnchor>
  <xdr:oneCellAnchor>
    <xdr:from>
      <xdr:col>2</xdr:col>
      <xdr:colOff>1107016</xdr:colOff>
      <xdr:row>358</xdr:row>
      <xdr:rowOff>30691</xdr:rowOff>
    </xdr:from>
    <xdr:ext cx="123825" cy="203200"/>
    <xdr:pic>
      <xdr:nvPicPr>
        <xdr:cNvPr id="80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99357391"/>
          <a:ext cx="123825" cy="203200"/>
        </a:xfrm>
        <a:prstGeom prst="rect">
          <a:avLst/>
        </a:prstGeom>
        <a:noFill/>
        <a:ln w="1">
          <a:noFill/>
          <a:miter lim="800000"/>
          <a:headEnd/>
          <a:tailEnd type="none" w="med" len="med"/>
        </a:ln>
        <a:effectLst/>
      </xdr:spPr>
    </xdr:pic>
    <xdr:clientData/>
  </xdr:oneCellAnchor>
  <xdr:oneCellAnchor>
    <xdr:from>
      <xdr:col>2</xdr:col>
      <xdr:colOff>21166</xdr:colOff>
      <xdr:row>359</xdr:row>
      <xdr:rowOff>21166</xdr:rowOff>
    </xdr:from>
    <xdr:ext cx="200025" cy="140018"/>
    <xdr:pic>
      <xdr:nvPicPr>
        <xdr:cNvPr id="80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00490866"/>
          <a:ext cx="200025" cy="140018"/>
        </a:xfrm>
        <a:prstGeom prst="rect">
          <a:avLst/>
        </a:prstGeom>
        <a:noFill/>
      </xdr:spPr>
    </xdr:pic>
    <xdr:clientData/>
  </xdr:oneCellAnchor>
  <xdr:oneCellAnchor>
    <xdr:from>
      <xdr:col>2</xdr:col>
      <xdr:colOff>1107016</xdr:colOff>
      <xdr:row>359</xdr:row>
      <xdr:rowOff>30691</xdr:rowOff>
    </xdr:from>
    <xdr:ext cx="123825" cy="203200"/>
    <xdr:pic>
      <xdr:nvPicPr>
        <xdr:cNvPr id="80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00500391"/>
          <a:ext cx="123825" cy="203200"/>
        </a:xfrm>
        <a:prstGeom prst="rect">
          <a:avLst/>
        </a:prstGeom>
        <a:noFill/>
        <a:ln w="1">
          <a:noFill/>
          <a:miter lim="800000"/>
          <a:headEnd/>
          <a:tailEnd type="none" w="med" len="med"/>
        </a:ln>
        <a:effectLst/>
      </xdr:spPr>
    </xdr:pic>
    <xdr:clientData/>
  </xdr:oneCellAnchor>
  <xdr:oneCellAnchor>
    <xdr:from>
      <xdr:col>2</xdr:col>
      <xdr:colOff>21166</xdr:colOff>
      <xdr:row>360</xdr:row>
      <xdr:rowOff>21166</xdr:rowOff>
    </xdr:from>
    <xdr:ext cx="200025" cy="140018"/>
    <xdr:pic>
      <xdr:nvPicPr>
        <xdr:cNvPr id="81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01710066"/>
          <a:ext cx="200025" cy="140018"/>
        </a:xfrm>
        <a:prstGeom prst="rect">
          <a:avLst/>
        </a:prstGeom>
        <a:noFill/>
      </xdr:spPr>
    </xdr:pic>
    <xdr:clientData/>
  </xdr:oneCellAnchor>
  <xdr:oneCellAnchor>
    <xdr:from>
      <xdr:col>2</xdr:col>
      <xdr:colOff>1107016</xdr:colOff>
      <xdr:row>360</xdr:row>
      <xdr:rowOff>30691</xdr:rowOff>
    </xdr:from>
    <xdr:ext cx="123825" cy="203200"/>
    <xdr:pic>
      <xdr:nvPicPr>
        <xdr:cNvPr id="81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01719591"/>
          <a:ext cx="123825" cy="203200"/>
        </a:xfrm>
        <a:prstGeom prst="rect">
          <a:avLst/>
        </a:prstGeom>
        <a:noFill/>
        <a:ln w="1">
          <a:noFill/>
          <a:miter lim="800000"/>
          <a:headEnd/>
          <a:tailEnd type="none" w="med" len="med"/>
        </a:ln>
        <a:effectLst/>
      </xdr:spPr>
    </xdr:pic>
    <xdr:clientData/>
  </xdr:oneCellAnchor>
  <xdr:oneCellAnchor>
    <xdr:from>
      <xdr:col>2</xdr:col>
      <xdr:colOff>21166</xdr:colOff>
      <xdr:row>361</xdr:row>
      <xdr:rowOff>21166</xdr:rowOff>
    </xdr:from>
    <xdr:ext cx="200025" cy="140018"/>
    <xdr:pic>
      <xdr:nvPicPr>
        <xdr:cNvPr id="81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02729241"/>
          <a:ext cx="200025" cy="140018"/>
        </a:xfrm>
        <a:prstGeom prst="rect">
          <a:avLst/>
        </a:prstGeom>
        <a:noFill/>
      </xdr:spPr>
    </xdr:pic>
    <xdr:clientData/>
  </xdr:oneCellAnchor>
  <xdr:oneCellAnchor>
    <xdr:from>
      <xdr:col>2</xdr:col>
      <xdr:colOff>1107016</xdr:colOff>
      <xdr:row>361</xdr:row>
      <xdr:rowOff>30691</xdr:rowOff>
    </xdr:from>
    <xdr:ext cx="123825" cy="203200"/>
    <xdr:pic>
      <xdr:nvPicPr>
        <xdr:cNvPr id="81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02738766"/>
          <a:ext cx="123825" cy="203200"/>
        </a:xfrm>
        <a:prstGeom prst="rect">
          <a:avLst/>
        </a:prstGeom>
        <a:noFill/>
        <a:ln w="1">
          <a:noFill/>
          <a:miter lim="800000"/>
          <a:headEnd/>
          <a:tailEnd type="none" w="med" len="med"/>
        </a:ln>
        <a:effectLst/>
      </xdr:spPr>
    </xdr:pic>
    <xdr:clientData/>
  </xdr:oneCellAnchor>
  <xdr:oneCellAnchor>
    <xdr:from>
      <xdr:col>2</xdr:col>
      <xdr:colOff>21166</xdr:colOff>
      <xdr:row>362</xdr:row>
      <xdr:rowOff>21166</xdr:rowOff>
    </xdr:from>
    <xdr:ext cx="200025" cy="140018"/>
    <xdr:pic>
      <xdr:nvPicPr>
        <xdr:cNvPr id="81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03986541"/>
          <a:ext cx="200025" cy="140018"/>
        </a:xfrm>
        <a:prstGeom prst="rect">
          <a:avLst/>
        </a:prstGeom>
        <a:noFill/>
      </xdr:spPr>
    </xdr:pic>
    <xdr:clientData/>
  </xdr:oneCellAnchor>
  <xdr:oneCellAnchor>
    <xdr:from>
      <xdr:col>2</xdr:col>
      <xdr:colOff>1107016</xdr:colOff>
      <xdr:row>362</xdr:row>
      <xdr:rowOff>30691</xdr:rowOff>
    </xdr:from>
    <xdr:ext cx="123825" cy="203200"/>
    <xdr:pic>
      <xdr:nvPicPr>
        <xdr:cNvPr id="81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03996066"/>
          <a:ext cx="123825" cy="203200"/>
        </a:xfrm>
        <a:prstGeom prst="rect">
          <a:avLst/>
        </a:prstGeom>
        <a:noFill/>
        <a:ln w="1">
          <a:noFill/>
          <a:miter lim="800000"/>
          <a:headEnd/>
          <a:tailEnd type="none" w="med" len="med"/>
        </a:ln>
        <a:effectLst/>
      </xdr:spPr>
    </xdr:pic>
    <xdr:clientData/>
  </xdr:oneCellAnchor>
  <xdr:oneCellAnchor>
    <xdr:from>
      <xdr:col>2</xdr:col>
      <xdr:colOff>21166</xdr:colOff>
      <xdr:row>363</xdr:row>
      <xdr:rowOff>21166</xdr:rowOff>
    </xdr:from>
    <xdr:ext cx="200025" cy="140018"/>
    <xdr:pic>
      <xdr:nvPicPr>
        <xdr:cNvPr id="81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05215266"/>
          <a:ext cx="200025" cy="140018"/>
        </a:xfrm>
        <a:prstGeom prst="rect">
          <a:avLst/>
        </a:prstGeom>
        <a:noFill/>
      </xdr:spPr>
    </xdr:pic>
    <xdr:clientData/>
  </xdr:oneCellAnchor>
  <xdr:oneCellAnchor>
    <xdr:from>
      <xdr:col>2</xdr:col>
      <xdr:colOff>1107016</xdr:colOff>
      <xdr:row>363</xdr:row>
      <xdr:rowOff>30691</xdr:rowOff>
    </xdr:from>
    <xdr:ext cx="123825" cy="203200"/>
    <xdr:pic>
      <xdr:nvPicPr>
        <xdr:cNvPr id="81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05224791"/>
          <a:ext cx="123825" cy="203200"/>
        </a:xfrm>
        <a:prstGeom prst="rect">
          <a:avLst/>
        </a:prstGeom>
        <a:noFill/>
        <a:ln w="1">
          <a:noFill/>
          <a:miter lim="800000"/>
          <a:headEnd/>
          <a:tailEnd type="none" w="med" len="med"/>
        </a:ln>
        <a:effectLst/>
      </xdr:spPr>
    </xdr:pic>
    <xdr:clientData/>
  </xdr:oneCellAnchor>
  <xdr:oneCellAnchor>
    <xdr:from>
      <xdr:col>2</xdr:col>
      <xdr:colOff>21166</xdr:colOff>
      <xdr:row>364</xdr:row>
      <xdr:rowOff>21166</xdr:rowOff>
    </xdr:from>
    <xdr:ext cx="200025" cy="140018"/>
    <xdr:pic>
      <xdr:nvPicPr>
        <xdr:cNvPr id="81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06358266"/>
          <a:ext cx="200025" cy="140018"/>
        </a:xfrm>
        <a:prstGeom prst="rect">
          <a:avLst/>
        </a:prstGeom>
        <a:noFill/>
      </xdr:spPr>
    </xdr:pic>
    <xdr:clientData/>
  </xdr:oneCellAnchor>
  <xdr:oneCellAnchor>
    <xdr:from>
      <xdr:col>2</xdr:col>
      <xdr:colOff>1107016</xdr:colOff>
      <xdr:row>364</xdr:row>
      <xdr:rowOff>30691</xdr:rowOff>
    </xdr:from>
    <xdr:ext cx="123825" cy="203200"/>
    <xdr:pic>
      <xdr:nvPicPr>
        <xdr:cNvPr id="81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06367791"/>
          <a:ext cx="123825" cy="203200"/>
        </a:xfrm>
        <a:prstGeom prst="rect">
          <a:avLst/>
        </a:prstGeom>
        <a:noFill/>
        <a:ln w="1">
          <a:noFill/>
          <a:miter lim="800000"/>
          <a:headEnd/>
          <a:tailEnd type="none" w="med" len="med"/>
        </a:ln>
        <a:effectLst/>
      </xdr:spPr>
    </xdr:pic>
    <xdr:clientData/>
  </xdr:oneCellAnchor>
  <xdr:oneCellAnchor>
    <xdr:from>
      <xdr:col>2</xdr:col>
      <xdr:colOff>21166</xdr:colOff>
      <xdr:row>365</xdr:row>
      <xdr:rowOff>21166</xdr:rowOff>
    </xdr:from>
    <xdr:ext cx="200025" cy="140018"/>
    <xdr:pic>
      <xdr:nvPicPr>
        <xdr:cNvPr id="82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07501266"/>
          <a:ext cx="200025" cy="140018"/>
        </a:xfrm>
        <a:prstGeom prst="rect">
          <a:avLst/>
        </a:prstGeom>
        <a:noFill/>
      </xdr:spPr>
    </xdr:pic>
    <xdr:clientData/>
  </xdr:oneCellAnchor>
  <xdr:oneCellAnchor>
    <xdr:from>
      <xdr:col>2</xdr:col>
      <xdr:colOff>1107016</xdr:colOff>
      <xdr:row>365</xdr:row>
      <xdr:rowOff>30691</xdr:rowOff>
    </xdr:from>
    <xdr:ext cx="123825" cy="203200"/>
    <xdr:pic>
      <xdr:nvPicPr>
        <xdr:cNvPr id="82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07510791"/>
          <a:ext cx="123825" cy="203200"/>
        </a:xfrm>
        <a:prstGeom prst="rect">
          <a:avLst/>
        </a:prstGeom>
        <a:noFill/>
        <a:ln w="1">
          <a:noFill/>
          <a:miter lim="800000"/>
          <a:headEnd/>
          <a:tailEnd type="none" w="med" len="med"/>
        </a:ln>
        <a:effectLst/>
      </xdr:spPr>
    </xdr:pic>
    <xdr:clientData/>
  </xdr:oneCellAnchor>
  <xdr:oneCellAnchor>
    <xdr:from>
      <xdr:col>2</xdr:col>
      <xdr:colOff>21166</xdr:colOff>
      <xdr:row>366</xdr:row>
      <xdr:rowOff>21166</xdr:rowOff>
    </xdr:from>
    <xdr:ext cx="200025" cy="140018"/>
    <xdr:pic>
      <xdr:nvPicPr>
        <xdr:cNvPr id="82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08510916"/>
          <a:ext cx="200025" cy="140018"/>
        </a:xfrm>
        <a:prstGeom prst="rect">
          <a:avLst/>
        </a:prstGeom>
        <a:noFill/>
      </xdr:spPr>
    </xdr:pic>
    <xdr:clientData/>
  </xdr:oneCellAnchor>
  <xdr:oneCellAnchor>
    <xdr:from>
      <xdr:col>2</xdr:col>
      <xdr:colOff>1107016</xdr:colOff>
      <xdr:row>366</xdr:row>
      <xdr:rowOff>30691</xdr:rowOff>
    </xdr:from>
    <xdr:ext cx="123825" cy="203200"/>
    <xdr:pic>
      <xdr:nvPicPr>
        <xdr:cNvPr id="82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08520441"/>
          <a:ext cx="123825" cy="203200"/>
        </a:xfrm>
        <a:prstGeom prst="rect">
          <a:avLst/>
        </a:prstGeom>
        <a:noFill/>
        <a:ln w="1">
          <a:noFill/>
          <a:miter lim="800000"/>
          <a:headEnd/>
          <a:tailEnd type="none" w="med" len="med"/>
        </a:ln>
        <a:effectLst/>
      </xdr:spPr>
    </xdr:pic>
    <xdr:clientData/>
  </xdr:oneCellAnchor>
  <xdr:oneCellAnchor>
    <xdr:from>
      <xdr:col>2</xdr:col>
      <xdr:colOff>21166</xdr:colOff>
      <xdr:row>367</xdr:row>
      <xdr:rowOff>21166</xdr:rowOff>
    </xdr:from>
    <xdr:ext cx="200025" cy="140018"/>
    <xdr:pic>
      <xdr:nvPicPr>
        <xdr:cNvPr id="82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09653916"/>
          <a:ext cx="200025" cy="140018"/>
        </a:xfrm>
        <a:prstGeom prst="rect">
          <a:avLst/>
        </a:prstGeom>
        <a:noFill/>
      </xdr:spPr>
    </xdr:pic>
    <xdr:clientData/>
  </xdr:oneCellAnchor>
  <xdr:oneCellAnchor>
    <xdr:from>
      <xdr:col>2</xdr:col>
      <xdr:colOff>1107016</xdr:colOff>
      <xdr:row>367</xdr:row>
      <xdr:rowOff>30691</xdr:rowOff>
    </xdr:from>
    <xdr:ext cx="123825" cy="203200"/>
    <xdr:pic>
      <xdr:nvPicPr>
        <xdr:cNvPr id="82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09663441"/>
          <a:ext cx="123825" cy="203200"/>
        </a:xfrm>
        <a:prstGeom prst="rect">
          <a:avLst/>
        </a:prstGeom>
        <a:noFill/>
        <a:ln w="1">
          <a:noFill/>
          <a:miter lim="800000"/>
          <a:headEnd/>
          <a:tailEnd type="none" w="med" len="med"/>
        </a:ln>
        <a:effectLst/>
      </xdr:spPr>
    </xdr:pic>
    <xdr:clientData/>
  </xdr:oneCellAnchor>
  <xdr:oneCellAnchor>
    <xdr:from>
      <xdr:col>2</xdr:col>
      <xdr:colOff>21166</xdr:colOff>
      <xdr:row>368</xdr:row>
      <xdr:rowOff>21166</xdr:rowOff>
    </xdr:from>
    <xdr:ext cx="200025" cy="140018"/>
    <xdr:pic>
      <xdr:nvPicPr>
        <xdr:cNvPr id="82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10796916"/>
          <a:ext cx="200025" cy="140018"/>
        </a:xfrm>
        <a:prstGeom prst="rect">
          <a:avLst/>
        </a:prstGeom>
        <a:noFill/>
      </xdr:spPr>
    </xdr:pic>
    <xdr:clientData/>
  </xdr:oneCellAnchor>
  <xdr:oneCellAnchor>
    <xdr:from>
      <xdr:col>2</xdr:col>
      <xdr:colOff>1107016</xdr:colOff>
      <xdr:row>368</xdr:row>
      <xdr:rowOff>30691</xdr:rowOff>
    </xdr:from>
    <xdr:ext cx="123825" cy="203200"/>
    <xdr:pic>
      <xdr:nvPicPr>
        <xdr:cNvPr id="82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10806441"/>
          <a:ext cx="123825" cy="203200"/>
        </a:xfrm>
        <a:prstGeom prst="rect">
          <a:avLst/>
        </a:prstGeom>
        <a:noFill/>
        <a:ln w="1">
          <a:noFill/>
          <a:miter lim="800000"/>
          <a:headEnd/>
          <a:tailEnd type="none" w="med" len="med"/>
        </a:ln>
        <a:effectLst/>
      </xdr:spPr>
    </xdr:pic>
    <xdr:clientData/>
  </xdr:oneCellAnchor>
  <xdr:oneCellAnchor>
    <xdr:from>
      <xdr:col>2</xdr:col>
      <xdr:colOff>21166</xdr:colOff>
      <xdr:row>369</xdr:row>
      <xdr:rowOff>21166</xdr:rowOff>
    </xdr:from>
    <xdr:ext cx="200025" cy="140018"/>
    <xdr:pic>
      <xdr:nvPicPr>
        <xdr:cNvPr id="82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11939916"/>
          <a:ext cx="200025" cy="140018"/>
        </a:xfrm>
        <a:prstGeom prst="rect">
          <a:avLst/>
        </a:prstGeom>
        <a:noFill/>
      </xdr:spPr>
    </xdr:pic>
    <xdr:clientData/>
  </xdr:oneCellAnchor>
  <xdr:oneCellAnchor>
    <xdr:from>
      <xdr:col>2</xdr:col>
      <xdr:colOff>1107016</xdr:colOff>
      <xdr:row>369</xdr:row>
      <xdr:rowOff>30691</xdr:rowOff>
    </xdr:from>
    <xdr:ext cx="123825" cy="203200"/>
    <xdr:pic>
      <xdr:nvPicPr>
        <xdr:cNvPr id="82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11949441"/>
          <a:ext cx="123825" cy="203200"/>
        </a:xfrm>
        <a:prstGeom prst="rect">
          <a:avLst/>
        </a:prstGeom>
        <a:noFill/>
        <a:ln w="1">
          <a:noFill/>
          <a:miter lim="800000"/>
          <a:headEnd/>
          <a:tailEnd type="none" w="med" len="med"/>
        </a:ln>
        <a:effectLst/>
      </xdr:spPr>
    </xdr:pic>
    <xdr:clientData/>
  </xdr:oneCellAnchor>
  <xdr:oneCellAnchor>
    <xdr:from>
      <xdr:col>2</xdr:col>
      <xdr:colOff>21166</xdr:colOff>
      <xdr:row>370</xdr:row>
      <xdr:rowOff>21166</xdr:rowOff>
    </xdr:from>
    <xdr:ext cx="200025" cy="140018"/>
    <xdr:pic>
      <xdr:nvPicPr>
        <xdr:cNvPr id="83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13149591"/>
          <a:ext cx="200025" cy="140018"/>
        </a:xfrm>
        <a:prstGeom prst="rect">
          <a:avLst/>
        </a:prstGeom>
        <a:noFill/>
      </xdr:spPr>
    </xdr:pic>
    <xdr:clientData/>
  </xdr:oneCellAnchor>
  <xdr:oneCellAnchor>
    <xdr:from>
      <xdr:col>2</xdr:col>
      <xdr:colOff>1107016</xdr:colOff>
      <xdr:row>370</xdr:row>
      <xdr:rowOff>30691</xdr:rowOff>
    </xdr:from>
    <xdr:ext cx="123825" cy="203200"/>
    <xdr:pic>
      <xdr:nvPicPr>
        <xdr:cNvPr id="83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13159116"/>
          <a:ext cx="123825" cy="203200"/>
        </a:xfrm>
        <a:prstGeom prst="rect">
          <a:avLst/>
        </a:prstGeom>
        <a:noFill/>
        <a:ln w="1">
          <a:noFill/>
          <a:miter lim="800000"/>
          <a:headEnd/>
          <a:tailEnd type="none" w="med" len="med"/>
        </a:ln>
        <a:effectLst/>
      </xdr:spPr>
    </xdr:pic>
    <xdr:clientData/>
  </xdr:oneCellAnchor>
  <xdr:oneCellAnchor>
    <xdr:from>
      <xdr:col>2</xdr:col>
      <xdr:colOff>21166</xdr:colOff>
      <xdr:row>371</xdr:row>
      <xdr:rowOff>21166</xdr:rowOff>
    </xdr:from>
    <xdr:ext cx="200025" cy="140018"/>
    <xdr:pic>
      <xdr:nvPicPr>
        <xdr:cNvPr id="83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14292591"/>
          <a:ext cx="200025" cy="140018"/>
        </a:xfrm>
        <a:prstGeom prst="rect">
          <a:avLst/>
        </a:prstGeom>
        <a:noFill/>
      </xdr:spPr>
    </xdr:pic>
    <xdr:clientData/>
  </xdr:oneCellAnchor>
  <xdr:oneCellAnchor>
    <xdr:from>
      <xdr:col>2</xdr:col>
      <xdr:colOff>1107016</xdr:colOff>
      <xdr:row>371</xdr:row>
      <xdr:rowOff>30691</xdr:rowOff>
    </xdr:from>
    <xdr:ext cx="123825" cy="203200"/>
    <xdr:pic>
      <xdr:nvPicPr>
        <xdr:cNvPr id="83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14302116"/>
          <a:ext cx="123825" cy="203200"/>
        </a:xfrm>
        <a:prstGeom prst="rect">
          <a:avLst/>
        </a:prstGeom>
        <a:noFill/>
        <a:ln w="1">
          <a:noFill/>
          <a:miter lim="800000"/>
          <a:headEnd/>
          <a:tailEnd type="none" w="med" len="med"/>
        </a:ln>
        <a:effectLst/>
      </xdr:spPr>
    </xdr:pic>
    <xdr:clientData/>
  </xdr:oneCellAnchor>
  <xdr:oneCellAnchor>
    <xdr:from>
      <xdr:col>2</xdr:col>
      <xdr:colOff>21166</xdr:colOff>
      <xdr:row>372</xdr:row>
      <xdr:rowOff>21166</xdr:rowOff>
    </xdr:from>
    <xdr:ext cx="200025" cy="140018"/>
    <xdr:pic>
      <xdr:nvPicPr>
        <xdr:cNvPr id="83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15435591"/>
          <a:ext cx="200025" cy="140018"/>
        </a:xfrm>
        <a:prstGeom prst="rect">
          <a:avLst/>
        </a:prstGeom>
        <a:noFill/>
      </xdr:spPr>
    </xdr:pic>
    <xdr:clientData/>
  </xdr:oneCellAnchor>
  <xdr:oneCellAnchor>
    <xdr:from>
      <xdr:col>2</xdr:col>
      <xdr:colOff>1107016</xdr:colOff>
      <xdr:row>372</xdr:row>
      <xdr:rowOff>30691</xdr:rowOff>
    </xdr:from>
    <xdr:ext cx="123825" cy="203200"/>
    <xdr:pic>
      <xdr:nvPicPr>
        <xdr:cNvPr id="83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15445116"/>
          <a:ext cx="123825" cy="203200"/>
        </a:xfrm>
        <a:prstGeom prst="rect">
          <a:avLst/>
        </a:prstGeom>
        <a:noFill/>
        <a:ln w="1">
          <a:noFill/>
          <a:miter lim="800000"/>
          <a:headEnd/>
          <a:tailEnd type="none" w="med" len="med"/>
        </a:ln>
        <a:effectLst/>
      </xdr:spPr>
    </xdr:pic>
    <xdr:clientData/>
  </xdr:oneCellAnchor>
  <xdr:oneCellAnchor>
    <xdr:from>
      <xdr:col>2</xdr:col>
      <xdr:colOff>21166</xdr:colOff>
      <xdr:row>373</xdr:row>
      <xdr:rowOff>21166</xdr:rowOff>
    </xdr:from>
    <xdr:ext cx="200025" cy="140018"/>
    <xdr:pic>
      <xdr:nvPicPr>
        <xdr:cNvPr id="83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16578591"/>
          <a:ext cx="200025" cy="140018"/>
        </a:xfrm>
        <a:prstGeom prst="rect">
          <a:avLst/>
        </a:prstGeom>
        <a:noFill/>
      </xdr:spPr>
    </xdr:pic>
    <xdr:clientData/>
  </xdr:oneCellAnchor>
  <xdr:oneCellAnchor>
    <xdr:from>
      <xdr:col>2</xdr:col>
      <xdr:colOff>1107016</xdr:colOff>
      <xdr:row>373</xdr:row>
      <xdr:rowOff>30691</xdr:rowOff>
    </xdr:from>
    <xdr:ext cx="123825" cy="203200"/>
    <xdr:pic>
      <xdr:nvPicPr>
        <xdr:cNvPr id="83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16588116"/>
          <a:ext cx="123825" cy="203200"/>
        </a:xfrm>
        <a:prstGeom prst="rect">
          <a:avLst/>
        </a:prstGeom>
        <a:noFill/>
        <a:ln w="1">
          <a:noFill/>
          <a:miter lim="800000"/>
          <a:headEnd/>
          <a:tailEnd type="none" w="med" len="med"/>
        </a:ln>
        <a:effectLst/>
      </xdr:spPr>
    </xdr:pic>
    <xdr:clientData/>
  </xdr:oneCellAnchor>
  <xdr:oneCellAnchor>
    <xdr:from>
      <xdr:col>2</xdr:col>
      <xdr:colOff>21166</xdr:colOff>
      <xdr:row>374</xdr:row>
      <xdr:rowOff>21166</xdr:rowOff>
    </xdr:from>
    <xdr:ext cx="200025" cy="140018"/>
    <xdr:pic>
      <xdr:nvPicPr>
        <xdr:cNvPr id="83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17721591"/>
          <a:ext cx="200025" cy="140018"/>
        </a:xfrm>
        <a:prstGeom prst="rect">
          <a:avLst/>
        </a:prstGeom>
        <a:noFill/>
      </xdr:spPr>
    </xdr:pic>
    <xdr:clientData/>
  </xdr:oneCellAnchor>
  <xdr:oneCellAnchor>
    <xdr:from>
      <xdr:col>2</xdr:col>
      <xdr:colOff>1107016</xdr:colOff>
      <xdr:row>374</xdr:row>
      <xdr:rowOff>30691</xdr:rowOff>
    </xdr:from>
    <xdr:ext cx="123825" cy="203200"/>
    <xdr:pic>
      <xdr:nvPicPr>
        <xdr:cNvPr id="83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17731116"/>
          <a:ext cx="123825" cy="203200"/>
        </a:xfrm>
        <a:prstGeom prst="rect">
          <a:avLst/>
        </a:prstGeom>
        <a:noFill/>
        <a:ln w="1">
          <a:noFill/>
          <a:miter lim="800000"/>
          <a:headEnd/>
          <a:tailEnd type="none" w="med" len="med"/>
        </a:ln>
        <a:effectLst/>
      </xdr:spPr>
    </xdr:pic>
    <xdr:clientData/>
  </xdr:oneCellAnchor>
  <xdr:oneCellAnchor>
    <xdr:from>
      <xdr:col>2</xdr:col>
      <xdr:colOff>21166</xdr:colOff>
      <xdr:row>375</xdr:row>
      <xdr:rowOff>21166</xdr:rowOff>
    </xdr:from>
    <xdr:ext cx="200025" cy="140018"/>
    <xdr:pic>
      <xdr:nvPicPr>
        <xdr:cNvPr id="84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18864591"/>
          <a:ext cx="200025" cy="140018"/>
        </a:xfrm>
        <a:prstGeom prst="rect">
          <a:avLst/>
        </a:prstGeom>
        <a:noFill/>
      </xdr:spPr>
    </xdr:pic>
    <xdr:clientData/>
  </xdr:oneCellAnchor>
  <xdr:oneCellAnchor>
    <xdr:from>
      <xdr:col>2</xdr:col>
      <xdr:colOff>1107016</xdr:colOff>
      <xdr:row>375</xdr:row>
      <xdr:rowOff>30691</xdr:rowOff>
    </xdr:from>
    <xdr:ext cx="123825" cy="203200"/>
    <xdr:pic>
      <xdr:nvPicPr>
        <xdr:cNvPr id="84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18874116"/>
          <a:ext cx="123825" cy="203200"/>
        </a:xfrm>
        <a:prstGeom prst="rect">
          <a:avLst/>
        </a:prstGeom>
        <a:noFill/>
        <a:ln w="1">
          <a:noFill/>
          <a:miter lim="800000"/>
          <a:headEnd/>
          <a:tailEnd type="none" w="med" len="med"/>
        </a:ln>
        <a:effectLst/>
      </xdr:spPr>
    </xdr:pic>
    <xdr:clientData/>
  </xdr:oneCellAnchor>
  <xdr:oneCellAnchor>
    <xdr:from>
      <xdr:col>2</xdr:col>
      <xdr:colOff>21166</xdr:colOff>
      <xdr:row>376</xdr:row>
      <xdr:rowOff>21166</xdr:rowOff>
    </xdr:from>
    <xdr:ext cx="200025" cy="140018"/>
    <xdr:pic>
      <xdr:nvPicPr>
        <xdr:cNvPr id="84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20007591"/>
          <a:ext cx="200025" cy="140018"/>
        </a:xfrm>
        <a:prstGeom prst="rect">
          <a:avLst/>
        </a:prstGeom>
        <a:noFill/>
      </xdr:spPr>
    </xdr:pic>
    <xdr:clientData/>
  </xdr:oneCellAnchor>
  <xdr:oneCellAnchor>
    <xdr:from>
      <xdr:col>2</xdr:col>
      <xdr:colOff>1107016</xdr:colOff>
      <xdr:row>376</xdr:row>
      <xdr:rowOff>30691</xdr:rowOff>
    </xdr:from>
    <xdr:ext cx="123825" cy="203200"/>
    <xdr:pic>
      <xdr:nvPicPr>
        <xdr:cNvPr id="84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20017116"/>
          <a:ext cx="123825" cy="203200"/>
        </a:xfrm>
        <a:prstGeom prst="rect">
          <a:avLst/>
        </a:prstGeom>
        <a:noFill/>
        <a:ln w="1">
          <a:noFill/>
          <a:miter lim="800000"/>
          <a:headEnd/>
          <a:tailEnd type="none" w="med" len="med"/>
        </a:ln>
        <a:effectLst/>
      </xdr:spPr>
    </xdr:pic>
    <xdr:clientData/>
  </xdr:oneCellAnchor>
  <xdr:oneCellAnchor>
    <xdr:from>
      <xdr:col>2</xdr:col>
      <xdr:colOff>21166</xdr:colOff>
      <xdr:row>377</xdr:row>
      <xdr:rowOff>21166</xdr:rowOff>
    </xdr:from>
    <xdr:ext cx="200025" cy="140018"/>
    <xdr:pic>
      <xdr:nvPicPr>
        <xdr:cNvPr id="84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21150591"/>
          <a:ext cx="200025" cy="140018"/>
        </a:xfrm>
        <a:prstGeom prst="rect">
          <a:avLst/>
        </a:prstGeom>
        <a:noFill/>
      </xdr:spPr>
    </xdr:pic>
    <xdr:clientData/>
  </xdr:oneCellAnchor>
  <xdr:oneCellAnchor>
    <xdr:from>
      <xdr:col>2</xdr:col>
      <xdr:colOff>1107016</xdr:colOff>
      <xdr:row>377</xdr:row>
      <xdr:rowOff>30691</xdr:rowOff>
    </xdr:from>
    <xdr:ext cx="123825" cy="203200"/>
    <xdr:pic>
      <xdr:nvPicPr>
        <xdr:cNvPr id="84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21160116"/>
          <a:ext cx="123825" cy="203200"/>
        </a:xfrm>
        <a:prstGeom prst="rect">
          <a:avLst/>
        </a:prstGeom>
        <a:noFill/>
        <a:ln w="1">
          <a:noFill/>
          <a:miter lim="800000"/>
          <a:headEnd/>
          <a:tailEnd type="none" w="med" len="med"/>
        </a:ln>
        <a:effectLst/>
      </xdr:spPr>
    </xdr:pic>
    <xdr:clientData/>
  </xdr:oneCellAnchor>
  <xdr:oneCellAnchor>
    <xdr:from>
      <xdr:col>2</xdr:col>
      <xdr:colOff>21166</xdr:colOff>
      <xdr:row>378</xdr:row>
      <xdr:rowOff>21166</xdr:rowOff>
    </xdr:from>
    <xdr:ext cx="200025" cy="140018"/>
    <xdr:pic>
      <xdr:nvPicPr>
        <xdr:cNvPr id="84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22293591"/>
          <a:ext cx="200025" cy="140018"/>
        </a:xfrm>
        <a:prstGeom prst="rect">
          <a:avLst/>
        </a:prstGeom>
        <a:noFill/>
      </xdr:spPr>
    </xdr:pic>
    <xdr:clientData/>
  </xdr:oneCellAnchor>
  <xdr:oneCellAnchor>
    <xdr:from>
      <xdr:col>2</xdr:col>
      <xdr:colOff>1107016</xdr:colOff>
      <xdr:row>378</xdr:row>
      <xdr:rowOff>30691</xdr:rowOff>
    </xdr:from>
    <xdr:ext cx="123825" cy="203200"/>
    <xdr:pic>
      <xdr:nvPicPr>
        <xdr:cNvPr id="84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22303116"/>
          <a:ext cx="123825" cy="203200"/>
        </a:xfrm>
        <a:prstGeom prst="rect">
          <a:avLst/>
        </a:prstGeom>
        <a:noFill/>
        <a:ln w="1">
          <a:noFill/>
          <a:miter lim="800000"/>
          <a:headEnd/>
          <a:tailEnd type="none" w="med" len="med"/>
        </a:ln>
        <a:effectLst/>
      </xdr:spPr>
    </xdr:pic>
    <xdr:clientData/>
  </xdr:oneCellAnchor>
  <xdr:oneCellAnchor>
    <xdr:from>
      <xdr:col>2</xdr:col>
      <xdr:colOff>21166</xdr:colOff>
      <xdr:row>379</xdr:row>
      <xdr:rowOff>21166</xdr:rowOff>
    </xdr:from>
    <xdr:ext cx="200025" cy="140018"/>
    <xdr:pic>
      <xdr:nvPicPr>
        <xdr:cNvPr id="84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3741" y="123436591"/>
          <a:ext cx="200025" cy="140018"/>
        </a:xfrm>
        <a:prstGeom prst="rect">
          <a:avLst/>
        </a:prstGeom>
        <a:noFill/>
      </xdr:spPr>
    </xdr:pic>
    <xdr:clientData/>
  </xdr:oneCellAnchor>
  <xdr:oneCellAnchor>
    <xdr:from>
      <xdr:col>2</xdr:col>
      <xdr:colOff>1107016</xdr:colOff>
      <xdr:row>379</xdr:row>
      <xdr:rowOff>30691</xdr:rowOff>
    </xdr:from>
    <xdr:ext cx="123825" cy="203200"/>
    <xdr:pic>
      <xdr:nvPicPr>
        <xdr:cNvPr id="84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9591" y="123446116"/>
          <a:ext cx="123825" cy="203200"/>
        </a:xfrm>
        <a:prstGeom prst="rect">
          <a:avLst/>
        </a:prstGeom>
        <a:noFill/>
        <a:ln w="1">
          <a:noFill/>
          <a:miter lim="800000"/>
          <a:headEnd/>
          <a:tailEnd type="none" w="med" len="med"/>
        </a:ln>
        <a:effectLst/>
      </xdr:spPr>
    </xdr:pic>
    <xdr:clientData/>
  </xdr:oneCellAnchor>
  <xdr:twoCellAnchor editAs="oneCell">
    <xdr:from>
      <xdr:col>2</xdr:col>
      <xdr:colOff>1000125</xdr:colOff>
      <xdr:row>114</xdr:row>
      <xdr:rowOff>47625</xdr:rowOff>
    </xdr:from>
    <xdr:to>
      <xdr:col>2</xdr:col>
      <xdr:colOff>1190625</xdr:colOff>
      <xdr:row>114</xdr:row>
      <xdr:rowOff>198120</xdr:rowOff>
    </xdr:to>
    <xdr:pic>
      <xdr:nvPicPr>
        <xdr:cNvPr id="89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71750" y="91906725"/>
          <a:ext cx="190500" cy="150495"/>
        </a:xfrm>
        <a:prstGeom prst="rect">
          <a:avLst/>
        </a:prstGeom>
        <a:noFill/>
      </xdr:spPr>
    </xdr:pic>
    <xdr:clientData/>
  </xdr:twoCellAnchor>
  <xdr:twoCellAnchor editAs="oneCell">
    <xdr:from>
      <xdr:col>2</xdr:col>
      <xdr:colOff>19050</xdr:colOff>
      <xdr:row>114</xdr:row>
      <xdr:rowOff>19050</xdr:rowOff>
    </xdr:from>
    <xdr:to>
      <xdr:col>2</xdr:col>
      <xdr:colOff>177800</xdr:colOff>
      <xdr:row>114</xdr:row>
      <xdr:rowOff>209550</xdr:rowOff>
    </xdr:to>
    <xdr:pic>
      <xdr:nvPicPr>
        <xdr:cNvPr id="891" name="Picture 890" descr="http://www.blogcdn.com/media/2012/09/ltenetworks.jpg"/>
        <xdr:cNvPicPr/>
      </xdr:nvPicPr>
      <xdr:blipFill>
        <a:blip xmlns:r="http://schemas.openxmlformats.org/officeDocument/2006/relationships" r:embed="rId8" cstate="print"/>
        <a:srcRect l="23556" r="27111"/>
        <a:stretch>
          <a:fillRect/>
        </a:stretch>
      </xdr:blipFill>
      <xdr:spPr bwMode="auto">
        <a:xfrm>
          <a:off x="1590675" y="91878150"/>
          <a:ext cx="158750" cy="190500"/>
        </a:xfrm>
        <a:prstGeom prst="rect">
          <a:avLst/>
        </a:prstGeom>
        <a:noFill/>
        <a:ln w="9525">
          <a:noFill/>
          <a:miter lim="800000"/>
          <a:headEnd/>
          <a:tailEnd/>
        </a:ln>
      </xdr:spPr>
    </xdr:pic>
    <xdr:clientData/>
  </xdr:twoCellAnchor>
  <xdr:twoCellAnchor editAs="oneCell">
    <xdr:from>
      <xdr:col>2</xdr:col>
      <xdr:colOff>1000125</xdr:colOff>
      <xdr:row>113</xdr:row>
      <xdr:rowOff>47625</xdr:rowOff>
    </xdr:from>
    <xdr:to>
      <xdr:col>2</xdr:col>
      <xdr:colOff>1190625</xdr:colOff>
      <xdr:row>113</xdr:row>
      <xdr:rowOff>198120</xdr:rowOff>
    </xdr:to>
    <xdr:pic>
      <xdr:nvPicPr>
        <xdr:cNvPr id="89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71750" y="90344625"/>
          <a:ext cx="190500" cy="150495"/>
        </a:xfrm>
        <a:prstGeom prst="rect">
          <a:avLst/>
        </a:prstGeom>
        <a:noFill/>
      </xdr:spPr>
    </xdr:pic>
    <xdr:clientData/>
  </xdr:twoCellAnchor>
  <xdr:twoCellAnchor editAs="oneCell">
    <xdr:from>
      <xdr:col>2</xdr:col>
      <xdr:colOff>19050</xdr:colOff>
      <xdr:row>113</xdr:row>
      <xdr:rowOff>19050</xdr:rowOff>
    </xdr:from>
    <xdr:to>
      <xdr:col>2</xdr:col>
      <xdr:colOff>177800</xdr:colOff>
      <xdr:row>113</xdr:row>
      <xdr:rowOff>209550</xdr:rowOff>
    </xdr:to>
    <xdr:pic>
      <xdr:nvPicPr>
        <xdr:cNvPr id="893" name="Picture 892" descr="http://www.blogcdn.com/media/2012/09/ltenetworks.jpg"/>
        <xdr:cNvPicPr/>
      </xdr:nvPicPr>
      <xdr:blipFill>
        <a:blip xmlns:r="http://schemas.openxmlformats.org/officeDocument/2006/relationships" r:embed="rId8" cstate="print"/>
        <a:srcRect l="23556" r="27111"/>
        <a:stretch>
          <a:fillRect/>
        </a:stretch>
      </xdr:blipFill>
      <xdr:spPr bwMode="auto">
        <a:xfrm>
          <a:off x="1590675" y="90316050"/>
          <a:ext cx="158750" cy="190500"/>
        </a:xfrm>
        <a:prstGeom prst="rect">
          <a:avLst/>
        </a:prstGeom>
        <a:noFill/>
        <a:ln w="9525">
          <a:noFill/>
          <a:miter lim="800000"/>
          <a:headEnd/>
          <a:tailEnd/>
        </a:ln>
      </xdr:spPr>
    </xdr:pic>
    <xdr:clientData/>
  </xdr:twoCellAnchor>
  <xdr:twoCellAnchor editAs="oneCell">
    <xdr:from>
      <xdr:col>2</xdr:col>
      <xdr:colOff>1000125</xdr:colOff>
      <xdr:row>112</xdr:row>
      <xdr:rowOff>47625</xdr:rowOff>
    </xdr:from>
    <xdr:to>
      <xdr:col>2</xdr:col>
      <xdr:colOff>1190625</xdr:colOff>
      <xdr:row>112</xdr:row>
      <xdr:rowOff>198120</xdr:rowOff>
    </xdr:to>
    <xdr:pic>
      <xdr:nvPicPr>
        <xdr:cNvPr id="89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71750" y="88620600"/>
          <a:ext cx="190500" cy="150495"/>
        </a:xfrm>
        <a:prstGeom prst="rect">
          <a:avLst/>
        </a:prstGeom>
        <a:noFill/>
      </xdr:spPr>
    </xdr:pic>
    <xdr:clientData/>
  </xdr:twoCellAnchor>
  <xdr:twoCellAnchor editAs="oneCell">
    <xdr:from>
      <xdr:col>2</xdr:col>
      <xdr:colOff>19050</xdr:colOff>
      <xdr:row>112</xdr:row>
      <xdr:rowOff>19050</xdr:rowOff>
    </xdr:from>
    <xdr:to>
      <xdr:col>2</xdr:col>
      <xdr:colOff>177800</xdr:colOff>
      <xdr:row>112</xdr:row>
      <xdr:rowOff>209550</xdr:rowOff>
    </xdr:to>
    <xdr:pic>
      <xdr:nvPicPr>
        <xdr:cNvPr id="895" name="Picture 894" descr="http://www.blogcdn.com/media/2012/09/ltenetworks.jpg"/>
        <xdr:cNvPicPr/>
      </xdr:nvPicPr>
      <xdr:blipFill>
        <a:blip xmlns:r="http://schemas.openxmlformats.org/officeDocument/2006/relationships" r:embed="rId8" cstate="print"/>
        <a:srcRect l="23556" r="27111"/>
        <a:stretch>
          <a:fillRect/>
        </a:stretch>
      </xdr:blipFill>
      <xdr:spPr bwMode="auto">
        <a:xfrm>
          <a:off x="1590675" y="88592025"/>
          <a:ext cx="158750" cy="190500"/>
        </a:xfrm>
        <a:prstGeom prst="rect">
          <a:avLst/>
        </a:prstGeom>
        <a:noFill/>
        <a:ln w="9525">
          <a:noFill/>
          <a:miter lim="800000"/>
          <a:headEnd/>
          <a:tailEnd/>
        </a:ln>
      </xdr:spPr>
    </xdr:pic>
    <xdr:clientData/>
  </xdr:twoCellAnchor>
  <xdr:twoCellAnchor editAs="oneCell">
    <xdr:from>
      <xdr:col>2</xdr:col>
      <xdr:colOff>1000125</xdr:colOff>
      <xdr:row>111</xdr:row>
      <xdr:rowOff>47625</xdr:rowOff>
    </xdr:from>
    <xdr:to>
      <xdr:col>2</xdr:col>
      <xdr:colOff>1190625</xdr:colOff>
      <xdr:row>111</xdr:row>
      <xdr:rowOff>198120</xdr:rowOff>
    </xdr:to>
    <xdr:pic>
      <xdr:nvPicPr>
        <xdr:cNvPr id="89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71750" y="87058500"/>
          <a:ext cx="190500" cy="150495"/>
        </a:xfrm>
        <a:prstGeom prst="rect">
          <a:avLst/>
        </a:prstGeom>
        <a:noFill/>
      </xdr:spPr>
    </xdr:pic>
    <xdr:clientData/>
  </xdr:twoCellAnchor>
  <xdr:twoCellAnchor editAs="oneCell">
    <xdr:from>
      <xdr:col>2</xdr:col>
      <xdr:colOff>19050</xdr:colOff>
      <xdr:row>111</xdr:row>
      <xdr:rowOff>19050</xdr:rowOff>
    </xdr:from>
    <xdr:to>
      <xdr:col>2</xdr:col>
      <xdr:colOff>177800</xdr:colOff>
      <xdr:row>111</xdr:row>
      <xdr:rowOff>209550</xdr:rowOff>
    </xdr:to>
    <xdr:pic>
      <xdr:nvPicPr>
        <xdr:cNvPr id="897" name="Picture 896" descr="http://www.blogcdn.com/media/2012/09/ltenetworks.jpg"/>
        <xdr:cNvPicPr/>
      </xdr:nvPicPr>
      <xdr:blipFill>
        <a:blip xmlns:r="http://schemas.openxmlformats.org/officeDocument/2006/relationships" r:embed="rId8" cstate="print"/>
        <a:srcRect l="23556" r="27111"/>
        <a:stretch>
          <a:fillRect/>
        </a:stretch>
      </xdr:blipFill>
      <xdr:spPr bwMode="auto">
        <a:xfrm>
          <a:off x="1590675" y="87029925"/>
          <a:ext cx="158750" cy="190500"/>
        </a:xfrm>
        <a:prstGeom prst="rect">
          <a:avLst/>
        </a:prstGeom>
        <a:noFill/>
        <a:ln w="9525">
          <a:noFill/>
          <a:miter lim="800000"/>
          <a:headEnd/>
          <a:tailEnd/>
        </a:ln>
      </xdr:spPr>
    </xdr:pic>
    <xdr:clientData/>
  </xdr:twoCellAnchor>
  <xdr:twoCellAnchor editAs="oneCell">
    <xdr:from>
      <xdr:col>2</xdr:col>
      <xdr:colOff>1000125</xdr:colOff>
      <xdr:row>110</xdr:row>
      <xdr:rowOff>47625</xdr:rowOff>
    </xdr:from>
    <xdr:to>
      <xdr:col>2</xdr:col>
      <xdr:colOff>1190625</xdr:colOff>
      <xdr:row>110</xdr:row>
      <xdr:rowOff>198120</xdr:rowOff>
    </xdr:to>
    <xdr:pic>
      <xdr:nvPicPr>
        <xdr:cNvPr id="89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71750" y="85496400"/>
          <a:ext cx="190500" cy="150495"/>
        </a:xfrm>
        <a:prstGeom prst="rect">
          <a:avLst/>
        </a:prstGeom>
        <a:noFill/>
      </xdr:spPr>
    </xdr:pic>
    <xdr:clientData/>
  </xdr:twoCellAnchor>
  <xdr:twoCellAnchor editAs="oneCell">
    <xdr:from>
      <xdr:col>2</xdr:col>
      <xdr:colOff>19050</xdr:colOff>
      <xdr:row>110</xdr:row>
      <xdr:rowOff>19050</xdr:rowOff>
    </xdr:from>
    <xdr:to>
      <xdr:col>2</xdr:col>
      <xdr:colOff>177800</xdr:colOff>
      <xdr:row>110</xdr:row>
      <xdr:rowOff>209550</xdr:rowOff>
    </xdr:to>
    <xdr:pic>
      <xdr:nvPicPr>
        <xdr:cNvPr id="899" name="Picture 898" descr="http://www.blogcdn.com/media/2012/09/ltenetworks.jpg"/>
        <xdr:cNvPicPr/>
      </xdr:nvPicPr>
      <xdr:blipFill>
        <a:blip xmlns:r="http://schemas.openxmlformats.org/officeDocument/2006/relationships" r:embed="rId8" cstate="print"/>
        <a:srcRect l="23556" r="27111"/>
        <a:stretch>
          <a:fillRect/>
        </a:stretch>
      </xdr:blipFill>
      <xdr:spPr bwMode="auto">
        <a:xfrm>
          <a:off x="1590675" y="85467825"/>
          <a:ext cx="158750" cy="190500"/>
        </a:xfrm>
        <a:prstGeom prst="rect">
          <a:avLst/>
        </a:prstGeom>
        <a:noFill/>
        <a:ln w="9525">
          <a:noFill/>
          <a:miter lim="800000"/>
          <a:headEnd/>
          <a:tailEnd/>
        </a:ln>
      </xdr:spPr>
    </xdr:pic>
    <xdr:clientData/>
  </xdr:twoCellAnchor>
  <xdr:twoCellAnchor editAs="oneCell">
    <xdr:from>
      <xdr:col>2</xdr:col>
      <xdr:colOff>1000125</xdr:colOff>
      <xdr:row>109</xdr:row>
      <xdr:rowOff>47625</xdr:rowOff>
    </xdr:from>
    <xdr:to>
      <xdr:col>2</xdr:col>
      <xdr:colOff>1190625</xdr:colOff>
      <xdr:row>109</xdr:row>
      <xdr:rowOff>198120</xdr:rowOff>
    </xdr:to>
    <xdr:pic>
      <xdr:nvPicPr>
        <xdr:cNvPr id="90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71750" y="83934300"/>
          <a:ext cx="190500" cy="150495"/>
        </a:xfrm>
        <a:prstGeom prst="rect">
          <a:avLst/>
        </a:prstGeom>
        <a:noFill/>
      </xdr:spPr>
    </xdr:pic>
    <xdr:clientData/>
  </xdr:twoCellAnchor>
  <xdr:twoCellAnchor editAs="oneCell">
    <xdr:from>
      <xdr:col>2</xdr:col>
      <xdr:colOff>19050</xdr:colOff>
      <xdr:row>109</xdr:row>
      <xdr:rowOff>19050</xdr:rowOff>
    </xdr:from>
    <xdr:to>
      <xdr:col>2</xdr:col>
      <xdr:colOff>177800</xdr:colOff>
      <xdr:row>109</xdr:row>
      <xdr:rowOff>209550</xdr:rowOff>
    </xdr:to>
    <xdr:pic>
      <xdr:nvPicPr>
        <xdr:cNvPr id="901" name="Picture 900" descr="http://www.blogcdn.com/media/2012/09/ltenetworks.jpg"/>
        <xdr:cNvPicPr/>
      </xdr:nvPicPr>
      <xdr:blipFill>
        <a:blip xmlns:r="http://schemas.openxmlformats.org/officeDocument/2006/relationships" r:embed="rId8" cstate="print"/>
        <a:srcRect l="23556" r="27111"/>
        <a:stretch>
          <a:fillRect/>
        </a:stretch>
      </xdr:blipFill>
      <xdr:spPr bwMode="auto">
        <a:xfrm>
          <a:off x="1590675" y="83905725"/>
          <a:ext cx="158750" cy="190500"/>
        </a:xfrm>
        <a:prstGeom prst="rect">
          <a:avLst/>
        </a:prstGeom>
        <a:noFill/>
        <a:ln w="9525">
          <a:noFill/>
          <a:miter lim="800000"/>
          <a:headEnd/>
          <a:tailEnd/>
        </a:ln>
      </xdr:spPr>
    </xdr:pic>
    <xdr:clientData/>
  </xdr:twoCellAnchor>
  <xdr:twoCellAnchor editAs="oneCell">
    <xdr:from>
      <xdr:col>2</xdr:col>
      <xdr:colOff>1000125</xdr:colOff>
      <xdr:row>108</xdr:row>
      <xdr:rowOff>47625</xdr:rowOff>
    </xdr:from>
    <xdr:to>
      <xdr:col>2</xdr:col>
      <xdr:colOff>1190625</xdr:colOff>
      <xdr:row>108</xdr:row>
      <xdr:rowOff>198120</xdr:rowOff>
    </xdr:to>
    <xdr:pic>
      <xdr:nvPicPr>
        <xdr:cNvPr id="90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71750" y="82372200"/>
          <a:ext cx="190500" cy="150495"/>
        </a:xfrm>
        <a:prstGeom prst="rect">
          <a:avLst/>
        </a:prstGeom>
        <a:noFill/>
      </xdr:spPr>
    </xdr:pic>
    <xdr:clientData/>
  </xdr:twoCellAnchor>
  <xdr:twoCellAnchor editAs="oneCell">
    <xdr:from>
      <xdr:col>2</xdr:col>
      <xdr:colOff>19050</xdr:colOff>
      <xdr:row>108</xdr:row>
      <xdr:rowOff>19050</xdr:rowOff>
    </xdr:from>
    <xdr:to>
      <xdr:col>2</xdr:col>
      <xdr:colOff>177800</xdr:colOff>
      <xdr:row>108</xdr:row>
      <xdr:rowOff>209550</xdr:rowOff>
    </xdr:to>
    <xdr:pic>
      <xdr:nvPicPr>
        <xdr:cNvPr id="903" name="Picture 902" descr="http://www.blogcdn.com/media/2012/09/ltenetworks.jpg"/>
        <xdr:cNvPicPr/>
      </xdr:nvPicPr>
      <xdr:blipFill>
        <a:blip xmlns:r="http://schemas.openxmlformats.org/officeDocument/2006/relationships" r:embed="rId8" cstate="print"/>
        <a:srcRect l="23556" r="27111"/>
        <a:stretch>
          <a:fillRect/>
        </a:stretch>
      </xdr:blipFill>
      <xdr:spPr bwMode="auto">
        <a:xfrm>
          <a:off x="1590675" y="82343625"/>
          <a:ext cx="158750" cy="190500"/>
        </a:xfrm>
        <a:prstGeom prst="rect">
          <a:avLst/>
        </a:prstGeom>
        <a:noFill/>
        <a:ln w="9525">
          <a:noFill/>
          <a:miter lim="800000"/>
          <a:headEnd/>
          <a:tailEnd/>
        </a:ln>
      </xdr:spPr>
    </xdr:pic>
    <xdr:clientData/>
  </xdr:twoCellAnchor>
  <xdr:twoCellAnchor editAs="oneCell">
    <xdr:from>
      <xdr:col>2</xdr:col>
      <xdr:colOff>1000125</xdr:colOff>
      <xdr:row>107</xdr:row>
      <xdr:rowOff>47625</xdr:rowOff>
    </xdr:from>
    <xdr:to>
      <xdr:col>2</xdr:col>
      <xdr:colOff>1190625</xdr:colOff>
      <xdr:row>107</xdr:row>
      <xdr:rowOff>198120</xdr:rowOff>
    </xdr:to>
    <xdr:pic>
      <xdr:nvPicPr>
        <xdr:cNvPr id="90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71750" y="80810100"/>
          <a:ext cx="190500" cy="150495"/>
        </a:xfrm>
        <a:prstGeom prst="rect">
          <a:avLst/>
        </a:prstGeom>
        <a:noFill/>
      </xdr:spPr>
    </xdr:pic>
    <xdr:clientData/>
  </xdr:twoCellAnchor>
  <xdr:twoCellAnchor editAs="oneCell">
    <xdr:from>
      <xdr:col>2</xdr:col>
      <xdr:colOff>19050</xdr:colOff>
      <xdr:row>107</xdr:row>
      <xdr:rowOff>19050</xdr:rowOff>
    </xdr:from>
    <xdr:to>
      <xdr:col>2</xdr:col>
      <xdr:colOff>177800</xdr:colOff>
      <xdr:row>107</xdr:row>
      <xdr:rowOff>209550</xdr:rowOff>
    </xdr:to>
    <xdr:pic>
      <xdr:nvPicPr>
        <xdr:cNvPr id="905" name="Picture 904" descr="http://www.blogcdn.com/media/2012/09/ltenetworks.jpg"/>
        <xdr:cNvPicPr/>
      </xdr:nvPicPr>
      <xdr:blipFill>
        <a:blip xmlns:r="http://schemas.openxmlformats.org/officeDocument/2006/relationships" r:embed="rId8" cstate="print"/>
        <a:srcRect l="23556" r="27111"/>
        <a:stretch>
          <a:fillRect/>
        </a:stretch>
      </xdr:blipFill>
      <xdr:spPr bwMode="auto">
        <a:xfrm>
          <a:off x="1590675" y="80781525"/>
          <a:ext cx="158750" cy="190500"/>
        </a:xfrm>
        <a:prstGeom prst="rect">
          <a:avLst/>
        </a:prstGeom>
        <a:noFill/>
        <a:ln w="9525">
          <a:noFill/>
          <a:miter lim="800000"/>
          <a:headEnd/>
          <a:tailEnd/>
        </a:ln>
      </xdr:spPr>
    </xdr:pic>
    <xdr:clientData/>
  </xdr:twoCellAnchor>
  <xdr:twoCellAnchor editAs="oneCell">
    <xdr:from>
      <xdr:col>2</xdr:col>
      <xdr:colOff>1000125</xdr:colOff>
      <xdr:row>106</xdr:row>
      <xdr:rowOff>47625</xdr:rowOff>
    </xdr:from>
    <xdr:to>
      <xdr:col>2</xdr:col>
      <xdr:colOff>1190625</xdr:colOff>
      <xdr:row>106</xdr:row>
      <xdr:rowOff>198120</xdr:rowOff>
    </xdr:to>
    <xdr:pic>
      <xdr:nvPicPr>
        <xdr:cNvPr id="90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71750" y="79248000"/>
          <a:ext cx="190500" cy="150495"/>
        </a:xfrm>
        <a:prstGeom prst="rect">
          <a:avLst/>
        </a:prstGeom>
        <a:noFill/>
      </xdr:spPr>
    </xdr:pic>
    <xdr:clientData/>
  </xdr:twoCellAnchor>
  <xdr:twoCellAnchor editAs="oneCell">
    <xdr:from>
      <xdr:col>2</xdr:col>
      <xdr:colOff>19050</xdr:colOff>
      <xdr:row>106</xdr:row>
      <xdr:rowOff>19050</xdr:rowOff>
    </xdr:from>
    <xdr:to>
      <xdr:col>2</xdr:col>
      <xdr:colOff>177800</xdr:colOff>
      <xdr:row>106</xdr:row>
      <xdr:rowOff>209550</xdr:rowOff>
    </xdr:to>
    <xdr:pic>
      <xdr:nvPicPr>
        <xdr:cNvPr id="907" name="Picture 906" descr="http://www.blogcdn.com/media/2012/09/ltenetworks.jpg"/>
        <xdr:cNvPicPr/>
      </xdr:nvPicPr>
      <xdr:blipFill>
        <a:blip xmlns:r="http://schemas.openxmlformats.org/officeDocument/2006/relationships" r:embed="rId8" cstate="print"/>
        <a:srcRect l="23556" r="27111"/>
        <a:stretch>
          <a:fillRect/>
        </a:stretch>
      </xdr:blipFill>
      <xdr:spPr bwMode="auto">
        <a:xfrm>
          <a:off x="1590675" y="79219425"/>
          <a:ext cx="158750" cy="190500"/>
        </a:xfrm>
        <a:prstGeom prst="rect">
          <a:avLst/>
        </a:prstGeom>
        <a:noFill/>
        <a:ln w="9525">
          <a:noFill/>
          <a:miter lim="800000"/>
          <a:headEnd/>
          <a:tailEnd/>
        </a:ln>
      </xdr:spPr>
    </xdr:pic>
    <xdr:clientData/>
  </xdr:twoCellAnchor>
  <xdr:twoCellAnchor>
    <xdr:from>
      <xdr:col>9</xdr:col>
      <xdr:colOff>1259417</xdr:colOff>
      <xdr:row>32</xdr:row>
      <xdr:rowOff>105833</xdr:rowOff>
    </xdr:from>
    <xdr:to>
      <xdr:col>9</xdr:col>
      <xdr:colOff>1598084</xdr:colOff>
      <xdr:row>34</xdr:row>
      <xdr:rowOff>48683</xdr:rowOff>
    </xdr:to>
    <xdr:sp macro="" textlink="">
      <xdr:nvSpPr>
        <xdr:cNvPr id="916" name="Up Arrow 915">
          <a:hlinkClick xmlns:r="http://schemas.openxmlformats.org/officeDocument/2006/relationships" r:id="rId11" tooltip="Click to Move on Top"/>
        </xdr:cNvPr>
        <xdr:cNvSpPr/>
      </xdr:nvSpPr>
      <xdr:spPr>
        <a:xfrm>
          <a:off x="10064750" y="7577666"/>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0</xdr:col>
      <xdr:colOff>0</xdr:colOff>
      <xdr:row>78</xdr:row>
      <xdr:rowOff>0</xdr:rowOff>
    </xdr:from>
    <xdr:to>
      <xdr:col>1</xdr:col>
      <xdr:colOff>0</xdr:colOff>
      <xdr:row>78</xdr:row>
      <xdr:rowOff>323850</xdr:rowOff>
    </xdr:to>
    <xdr:sp macro="" textlink="">
      <xdr:nvSpPr>
        <xdr:cNvPr id="917" name="Up Arrow 916">
          <a:hlinkClick xmlns:r="http://schemas.openxmlformats.org/officeDocument/2006/relationships" r:id="rId11" tooltip="Click to Move on Top"/>
        </xdr:cNvPr>
        <xdr:cNvSpPr/>
      </xdr:nvSpPr>
      <xdr:spPr>
        <a:xfrm>
          <a:off x="0" y="65108667"/>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0</xdr:col>
      <xdr:colOff>0</xdr:colOff>
      <xdr:row>81</xdr:row>
      <xdr:rowOff>0</xdr:rowOff>
    </xdr:from>
    <xdr:to>
      <xdr:col>1</xdr:col>
      <xdr:colOff>0</xdr:colOff>
      <xdr:row>81</xdr:row>
      <xdr:rowOff>323850</xdr:rowOff>
    </xdr:to>
    <xdr:sp macro="" textlink="">
      <xdr:nvSpPr>
        <xdr:cNvPr id="918" name="Up Arrow 917">
          <a:hlinkClick xmlns:r="http://schemas.openxmlformats.org/officeDocument/2006/relationships" r:id="rId11" tooltip="Click to Move on Top"/>
        </xdr:cNvPr>
        <xdr:cNvSpPr/>
      </xdr:nvSpPr>
      <xdr:spPr>
        <a:xfrm>
          <a:off x="0" y="71522167"/>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83</xdr:row>
      <xdr:rowOff>0</xdr:rowOff>
    </xdr:from>
    <xdr:to>
      <xdr:col>1</xdr:col>
      <xdr:colOff>338667</xdr:colOff>
      <xdr:row>83</xdr:row>
      <xdr:rowOff>323850</xdr:rowOff>
    </xdr:to>
    <xdr:sp macro="" textlink="">
      <xdr:nvSpPr>
        <xdr:cNvPr id="919" name="Up Arrow 918">
          <a:hlinkClick xmlns:r="http://schemas.openxmlformats.org/officeDocument/2006/relationships" r:id="rId11" tooltip="Click to Move on Top"/>
        </xdr:cNvPr>
        <xdr:cNvSpPr/>
      </xdr:nvSpPr>
      <xdr:spPr>
        <a:xfrm>
          <a:off x="338667" y="75776667"/>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88</xdr:row>
      <xdr:rowOff>0</xdr:rowOff>
    </xdr:from>
    <xdr:to>
      <xdr:col>1</xdr:col>
      <xdr:colOff>338667</xdr:colOff>
      <xdr:row>89</xdr:row>
      <xdr:rowOff>133350</xdr:rowOff>
    </xdr:to>
    <xdr:sp macro="" textlink="">
      <xdr:nvSpPr>
        <xdr:cNvPr id="920" name="Up Arrow 919">
          <a:hlinkClick xmlns:r="http://schemas.openxmlformats.org/officeDocument/2006/relationships" r:id="rId11" tooltip="Click to Move on Top"/>
        </xdr:cNvPr>
        <xdr:cNvSpPr/>
      </xdr:nvSpPr>
      <xdr:spPr>
        <a:xfrm>
          <a:off x="338667" y="78475417"/>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130</xdr:row>
      <xdr:rowOff>0</xdr:rowOff>
    </xdr:from>
    <xdr:to>
      <xdr:col>1</xdr:col>
      <xdr:colOff>338667</xdr:colOff>
      <xdr:row>131</xdr:row>
      <xdr:rowOff>133350</xdr:rowOff>
    </xdr:to>
    <xdr:sp macro="" textlink="">
      <xdr:nvSpPr>
        <xdr:cNvPr id="921" name="Up Arrow 920">
          <a:hlinkClick xmlns:r="http://schemas.openxmlformats.org/officeDocument/2006/relationships" r:id="rId11" tooltip="Click to Move on Top"/>
        </xdr:cNvPr>
        <xdr:cNvSpPr/>
      </xdr:nvSpPr>
      <xdr:spPr>
        <a:xfrm>
          <a:off x="338667" y="102256167"/>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440</xdr:row>
      <xdr:rowOff>0</xdr:rowOff>
    </xdr:from>
    <xdr:to>
      <xdr:col>1</xdr:col>
      <xdr:colOff>338667</xdr:colOff>
      <xdr:row>440</xdr:row>
      <xdr:rowOff>304800</xdr:rowOff>
    </xdr:to>
    <xdr:sp macro="" textlink="">
      <xdr:nvSpPr>
        <xdr:cNvPr id="922" name="Up Arrow 921">
          <a:hlinkClick xmlns:r="http://schemas.openxmlformats.org/officeDocument/2006/relationships" r:id="rId11" tooltip="Click to Move on Top"/>
        </xdr:cNvPr>
        <xdr:cNvSpPr/>
      </xdr:nvSpPr>
      <xdr:spPr>
        <a:xfrm>
          <a:off x="342900" y="209359500"/>
          <a:ext cx="338667" cy="30480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673</xdr:row>
      <xdr:rowOff>0</xdr:rowOff>
    </xdr:from>
    <xdr:to>
      <xdr:col>1</xdr:col>
      <xdr:colOff>338667</xdr:colOff>
      <xdr:row>674</xdr:row>
      <xdr:rowOff>133350</xdr:rowOff>
    </xdr:to>
    <xdr:sp macro="" textlink="">
      <xdr:nvSpPr>
        <xdr:cNvPr id="923" name="Up Arrow 922">
          <a:hlinkClick xmlns:r="http://schemas.openxmlformats.org/officeDocument/2006/relationships" r:id="rId11" tooltip="Click to Move on Top"/>
        </xdr:cNvPr>
        <xdr:cNvSpPr/>
      </xdr:nvSpPr>
      <xdr:spPr>
        <a:xfrm>
          <a:off x="338667" y="48980725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708</xdr:row>
      <xdr:rowOff>0</xdr:rowOff>
    </xdr:from>
    <xdr:to>
      <xdr:col>1</xdr:col>
      <xdr:colOff>338667</xdr:colOff>
      <xdr:row>709</xdr:row>
      <xdr:rowOff>133350</xdr:rowOff>
    </xdr:to>
    <xdr:sp macro="" textlink="">
      <xdr:nvSpPr>
        <xdr:cNvPr id="924" name="Up Arrow 923">
          <a:hlinkClick xmlns:r="http://schemas.openxmlformats.org/officeDocument/2006/relationships" r:id="rId11" tooltip="Click to Move on Top"/>
        </xdr:cNvPr>
        <xdr:cNvSpPr/>
      </xdr:nvSpPr>
      <xdr:spPr>
        <a:xfrm>
          <a:off x="338667" y="49647475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727</xdr:row>
      <xdr:rowOff>0</xdr:rowOff>
    </xdr:from>
    <xdr:to>
      <xdr:col>1</xdr:col>
      <xdr:colOff>338667</xdr:colOff>
      <xdr:row>728</xdr:row>
      <xdr:rowOff>133350</xdr:rowOff>
    </xdr:to>
    <xdr:sp macro="" textlink="">
      <xdr:nvSpPr>
        <xdr:cNvPr id="925" name="Up Arrow 924">
          <a:hlinkClick xmlns:r="http://schemas.openxmlformats.org/officeDocument/2006/relationships" r:id="rId11" tooltip="Click to Move on Top"/>
        </xdr:cNvPr>
        <xdr:cNvSpPr/>
      </xdr:nvSpPr>
      <xdr:spPr>
        <a:xfrm>
          <a:off x="338667" y="50009425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9</xdr:col>
      <xdr:colOff>2114550</xdr:colOff>
      <xdr:row>727</xdr:row>
      <xdr:rowOff>85725</xdr:rowOff>
    </xdr:from>
    <xdr:to>
      <xdr:col>10</xdr:col>
      <xdr:colOff>262467</xdr:colOff>
      <xdr:row>729</xdr:row>
      <xdr:rowOff>28575</xdr:rowOff>
    </xdr:to>
    <xdr:sp macro="" textlink="">
      <xdr:nvSpPr>
        <xdr:cNvPr id="927" name="Up Arrow 926">
          <a:hlinkClick xmlns:r="http://schemas.openxmlformats.org/officeDocument/2006/relationships" r:id="rId11" tooltip="Click to Move on Top"/>
        </xdr:cNvPr>
        <xdr:cNvSpPr/>
      </xdr:nvSpPr>
      <xdr:spPr>
        <a:xfrm>
          <a:off x="11020425" y="792203775"/>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762</xdr:row>
      <xdr:rowOff>0</xdr:rowOff>
    </xdr:from>
    <xdr:to>
      <xdr:col>1</xdr:col>
      <xdr:colOff>338667</xdr:colOff>
      <xdr:row>763</xdr:row>
      <xdr:rowOff>133350</xdr:rowOff>
    </xdr:to>
    <xdr:sp macro="" textlink="">
      <xdr:nvSpPr>
        <xdr:cNvPr id="928" name="Up Arrow 927">
          <a:hlinkClick xmlns:r="http://schemas.openxmlformats.org/officeDocument/2006/relationships" r:id="rId11" tooltip="Click to Move on Top"/>
        </xdr:cNvPr>
        <xdr:cNvSpPr/>
      </xdr:nvSpPr>
      <xdr:spPr>
        <a:xfrm>
          <a:off x="338667" y="50619025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795</xdr:row>
      <xdr:rowOff>0</xdr:rowOff>
    </xdr:from>
    <xdr:to>
      <xdr:col>1</xdr:col>
      <xdr:colOff>338667</xdr:colOff>
      <xdr:row>796</xdr:row>
      <xdr:rowOff>133350</xdr:rowOff>
    </xdr:to>
    <xdr:sp macro="" textlink="">
      <xdr:nvSpPr>
        <xdr:cNvPr id="929" name="Up Arrow 928">
          <a:hlinkClick xmlns:r="http://schemas.openxmlformats.org/officeDocument/2006/relationships" r:id="rId11" tooltip="Click to Move on Top"/>
        </xdr:cNvPr>
        <xdr:cNvSpPr/>
      </xdr:nvSpPr>
      <xdr:spPr>
        <a:xfrm>
          <a:off x="338667" y="51247675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65</xdr:row>
      <xdr:rowOff>0</xdr:rowOff>
    </xdr:from>
    <xdr:to>
      <xdr:col>10</xdr:col>
      <xdr:colOff>338667</xdr:colOff>
      <xdr:row>65</xdr:row>
      <xdr:rowOff>323850</xdr:rowOff>
    </xdr:to>
    <xdr:sp macro="" textlink="">
      <xdr:nvSpPr>
        <xdr:cNvPr id="938" name="Up Arrow 937">
          <a:hlinkClick xmlns:r="http://schemas.openxmlformats.org/officeDocument/2006/relationships" r:id="rId11" tooltip="Click to Move on Top"/>
        </xdr:cNvPr>
        <xdr:cNvSpPr/>
      </xdr:nvSpPr>
      <xdr:spPr>
        <a:xfrm>
          <a:off x="10996083" y="41264417"/>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71</xdr:row>
      <xdr:rowOff>0</xdr:rowOff>
    </xdr:from>
    <xdr:to>
      <xdr:col>10</xdr:col>
      <xdr:colOff>338667</xdr:colOff>
      <xdr:row>71</xdr:row>
      <xdr:rowOff>323850</xdr:rowOff>
    </xdr:to>
    <xdr:sp macro="" textlink="">
      <xdr:nvSpPr>
        <xdr:cNvPr id="939" name="Up Arrow 938">
          <a:hlinkClick xmlns:r="http://schemas.openxmlformats.org/officeDocument/2006/relationships" r:id="rId11" tooltip="Click to Move on Top"/>
        </xdr:cNvPr>
        <xdr:cNvSpPr/>
      </xdr:nvSpPr>
      <xdr:spPr>
        <a:xfrm>
          <a:off x="10996083" y="5086350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74</xdr:row>
      <xdr:rowOff>0</xdr:rowOff>
    </xdr:from>
    <xdr:to>
      <xdr:col>10</xdr:col>
      <xdr:colOff>338667</xdr:colOff>
      <xdr:row>74</xdr:row>
      <xdr:rowOff>323850</xdr:rowOff>
    </xdr:to>
    <xdr:sp macro="" textlink="">
      <xdr:nvSpPr>
        <xdr:cNvPr id="940" name="Up Arrow 939">
          <a:hlinkClick xmlns:r="http://schemas.openxmlformats.org/officeDocument/2006/relationships" r:id="rId11" tooltip="Click to Move on Top"/>
        </xdr:cNvPr>
        <xdr:cNvSpPr/>
      </xdr:nvSpPr>
      <xdr:spPr>
        <a:xfrm>
          <a:off x="10996083" y="57033583"/>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76</xdr:row>
      <xdr:rowOff>0</xdr:rowOff>
    </xdr:from>
    <xdr:to>
      <xdr:col>10</xdr:col>
      <xdr:colOff>338667</xdr:colOff>
      <xdr:row>76</xdr:row>
      <xdr:rowOff>323850</xdr:rowOff>
    </xdr:to>
    <xdr:sp macro="" textlink="">
      <xdr:nvSpPr>
        <xdr:cNvPr id="941" name="Up Arrow 940">
          <a:hlinkClick xmlns:r="http://schemas.openxmlformats.org/officeDocument/2006/relationships" r:id="rId11" tooltip="Click to Move on Top"/>
        </xdr:cNvPr>
        <xdr:cNvSpPr/>
      </xdr:nvSpPr>
      <xdr:spPr>
        <a:xfrm>
          <a:off x="10996083" y="61161083"/>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80</xdr:row>
      <xdr:rowOff>0</xdr:rowOff>
    </xdr:from>
    <xdr:to>
      <xdr:col>10</xdr:col>
      <xdr:colOff>338667</xdr:colOff>
      <xdr:row>80</xdr:row>
      <xdr:rowOff>323850</xdr:rowOff>
    </xdr:to>
    <xdr:sp macro="" textlink="">
      <xdr:nvSpPr>
        <xdr:cNvPr id="942" name="Up Arrow 941">
          <a:hlinkClick xmlns:r="http://schemas.openxmlformats.org/officeDocument/2006/relationships" r:id="rId11" tooltip="Click to Move on Top"/>
        </xdr:cNvPr>
        <xdr:cNvSpPr/>
      </xdr:nvSpPr>
      <xdr:spPr>
        <a:xfrm>
          <a:off x="10996083" y="6978650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82</xdr:row>
      <xdr:rowOff>0</xdr:rowOff>
    </xdr:from>
    <xdr:to>
      <xdr:col>10</xdr:col>
      <xdr:colOff>338667</xdr:colOff>
      <xdr:row>82</xdr:row>
      <xdr:rowOff>323850</xdr:rowOff>
    </xdr:to>
    <xdr:sp macro="" textlink="">
      <xdr:nvSpPr>
        <xdr:cNvPr id="943" name="Up Arrow 942">
          <a:hlinkClick xmlns:r="http://schemas.openxmlformats.org/officeDocument/2006/relationships" r:id="rId11" tooltip="Click to Move on Top"/>
        </xdr:cNvPr>
        <xdr:cNvSpPr/>
      </xdr:nvSpPr>
      <xdr:spPr>
        <a:xfrm>
          <a:off x="10996083" y="73839917"/>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112</xdr:row>
      <xdr:rowOff>0</xdr:rowOff>
    </xdr:from>
    <xdr:to>
      <xdr:col>10</xdr:col>
      <xdr:colOff>338667</xdr:colOff>
      <xdr:row>112</xdr:row>
      <xdr:rowOff>323850</xdr:rowOff>
    </xdr:to>
    <xdr:sp macro="" textlink="">
      <xdr:nvSpPr>
        <xdr:cNvPr id="944" name="Up Arrow 943">
          <a:hlinkClick xmlns:r="http://schemas.openxmlformats.org/officeDocument/2006/relationships" r:id="rId11" tooltip="Click to Move on Top"/>
        </xdr:cNvPr>
        <xdr:cNvSpPr/>
      </xdr:nvSpPr>
      <xdr:spPr>
        <a:xfrm>
          <a:off x="10996083" y="8899525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118</xdr:row>
      <xdr:rowOff>0</xdr:rowOff>
    </xdr:from>
    <xdr:to>
      <xdr:col>10</xdr:col>
      <xdr:colOff>338667</xdr:colOff>
      <xdr:row>118</xdr:row>
      <xdr:rowOff>323850</xdr:rowOff>
    </xdr:to>
    <xdr:sp macro="" textlink="">
      <xdr:nvSpPr>
        <xdr:cNvPr id="945" name="Up Arrow 944">
          <a:hlinkClick xmlns:r="http://schemas.openxmlformats.org/officeDocument/2006/relationships" r:id="rId11" tooltip="Click to Move on Top"/>
        </xdr:cNvPr>
        <xdr:cNvSpPr/>
      </xdr:nvSpPr>
      <xdr:spPr>
        <a:xfrm>
          <a:off x="10996083" y="98435583"/>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132</xdr:row>
      <xdr:rowOff>0</xdr:rowOff>
    </xdr:from>
    <xdr:to>
      <xdr:col>10</xdr:col>
      <xdr:colOff>338667</xdr:colOff>
      <xdr:row>132</xdr:row>
      <xdr:rowOff>323850</xdr:rowOff>
    </xdr:to>
    <xdr:sp macro="" textlink="">
      <xdr:nvSpPr>
        <xdr:cNvPr id="946" name="Up Arrow 945">
          <a:hlinkClick xmlns:r="http://schemas.openxmlformats.org/officeDocument/2006/relationships" r:id="rId11" tooltip="Click to Move on Top"/>
        </xdr:cNvPr>
        <xdr:cNvSpPr/>
      </xdr:nvSpPr>
      <xdr:spPr>
        <a:xfrm>
          <a:off x="10996083" y="10264775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357</xdr:row>
      <xdr:rowOff>0</xdr:rowOff>
    </xdr:from>
    <xdr:to>
      <xdr:col>10</xdr:col>
      <xdr:colOff>338667</xdr:colOff>
      <xdr:row>357</xdr:row>
      <xdr:rowOff>323850</xdr:rowOff>
    </xdr:to>
    <xdr:sp macro="" textlink="">
      <xdr:nvSpPr>
        <xdr:cNvPr id="947" name="Up Arrow 946">
          <a:hlinkClick xmlns:r="http://schemas.openxmlformats.org/officeDocument/2006/relationships" r:id="rId11" tooltip="Click to Move on Top"/>
        </xdr:cNvPr>
        <xdr:cNvSpPr/>
      </xdr:nvSpPr>
      <xdr:spPr>
        <a:xfrm>
          <a:off x="10996083" y="114945583"/>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378</xdr:row>
      <xdr:rowOff>0</xdr:rowOff>
    </xdr:from>
    <xdr:to>
      <xdr:col>10</xdr:col>
      <xdr:colOff>338667</xdr:colOff>
      <xdr:row>378</xdr:row>
      <xdr:rowOff>323850</xdr:rowOff>
    </xdr:to>
    <xdr:sp macro="" textlink="">
      <xdr:nvSpPr>
        <xdr:cNvPr id="948" name="Up Arrow 947">
          <a:hlinkClick xmlns:r="http://schemas.openxmlformats.org/officeDocument/2006/relationships" r:id="rId11" tooltip="Click to Move on Top"/>
        </xdr:cNvPr>
        <xdr:cNvSpPr/>
      </xdr:nvSpPr>
      <xdr:spPr>
        <a:xfrm>
          <a:off x="10996083" y="138800417"/>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396</xdr:row>
      <xdr:rowOff>0</xdr:rowOff>
    </xdr:from>
    <xdr:to>
      <xdr:col>10</xdr:col>
      <xdr:colOff>338667</xdr:colOff>
      <xdr:row>396</xdr:row>
      <xdr:rowOff>323850</xdr:rowOff>
    </xdr:to>
    <xdr:sp macro="" textlink="">
      <xdr:nvSpPr>
        <xdr:cNvPr id="949" name="Up Arrow 948">
          <a:hlinkClick xmlns:r="http://schemas.openxmlformats.org/officeDocument/2006/relationships" r:id="rId11" tooltip="Click to Move on Top"/>
        </xdr:cNvPr>
        <xdr:cNvSpPr/>
      </xdr:nvSpPr>
      <xdr:spPr>
        <a:xfrm>
          <a:off x="10996083" y="15976600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411</xdr:row>
      <xdr:rowOff>0</xdr:rowOff>
    </xdr:from>
    <xdr:to>
      <xdr:col>10</xdr:col>
      <xdr:colOff>338667</xdr:colOff>
      <xdr:row>411</xdr:row>
      <xdr:rowOff>323850</xdr:rowOff>
    </xdr:to>
    <xdr:sp macro="" textlink="">
      <xdr:nvSpPr>
        <xdr:cNvPr id="950" name="Up Arrow 949">
          <a:hlinkClick xmlns:r="http://schemas.openxmlformats.org/officeDocument/2006/relationships" r:id="rId11" tooltip="Click to Move on Top"/>
        </xdr:cNvPr>
        <xdr:cNvSpPr/>
      </xdr:nvSpPr>
      <xdr:spPr>
        <a:xfrm>
          <a:off x="10996083" y="17697450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438</xdr:row>
      <xdr:rowOff>0</xdr:rowOff>
    </xdr:from>
    <xdr:to>
      <xdr:col>10</xdr:col>
      <xdr:colOff>338667</xdr:colOff>
      <xdr:row>438</xdr:row>
      <xdr:rowOff>323850</xdr:rowOff>
    </xdr:to>
    <xdr:sp macro="" textlink="">
      <xdr:nvSpPr>
        <xdr:cNvPr id="951" name="Up Arrow 950">
          <a:hlinkClick xmlns:r="http://schemas.openxmlformats.org/officeDocument/2006/relationships" r:id="rId11" tooltip="Click to Move on Top"/>
        </xdr:cNvPr>
        <xdr:cNvSpPr/>
      </xdr:nvSpPr>
      <xdr:spPr>
        <a:xfrm>
          <a:off x="10996083" y="206999417"/>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461</xdr:row>
      <xdr:rowOff>0</xdr:rowOff>
    </xdr:from>
    <xdr:to>
      <xdr:col>10</xdr:col>
      <xdr:colOff>338667</xdr:colOff>
      <xdr:row>461</xdr:row>
      <xdr:rowOff>323850</xdr:rowOff>
    </xdr:to>
    <xdr:sp macro="" textlink="">
      <xdr:nvSpPr>
        <xdr:cNvPr id="952" name="Up Arrow 951">
          <a:hlinkClick xmlns:r="http://schemas.openxmlformats.org/officeDocument/2006/relationships" r:id="rId11" tooltip="Click to Move on Top"/>
        </xdr:cNvPr>
        <xdr:cNvSpPr/>
      </xdr:nvSpPr>
      <xdr:spPr>
        <a:xfrm>
          <a:off x="10996083" y="233309583"/>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494</xdr:row>
      <xdr:rowOff>0</xdr:rowOff>
    </xdr:from>
    <xdr:to>
      <xdr:col>10</xdr:col>
      <xdr:colOff>338667</xdr:colOff>
      <xdr:row>494</xdr:row>
      <xdr:rowOff>323850</xdr:rowOff>
    </xdr:to>
    <xdr:sp macro="" textlink="">
      <xdr:nvSpPr>
        <xdr:cNvPr id="953" name="Up Arrow 952">
          <a:hlinkClick xmlns:r="http://schemas.openxmlformats.org/officeDocument/2006/relationships" r:id="rId11" tooltip="Click to Move on Top"/>
        </xdr:cNvPr>
        <xdr:cNvSpPr/>
      </xdr:nvSpPr>
      <xdr:spPr>
        <a:xfrm>
          <a:off x="10996083" y="270171333"/>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514</xdr:row>
      <xdr:rowOff>0</xdr:rowOff>
    </xdr:from>
    <xdr:to>
      <xdr:col>10</xdr:col>
      <xdr:colOff>338667</xdr:colOff>
      <xdr:row>514</xdr:row>
      <xdr:rowOff>323850</xdr:rowOff>
    </xdr:to>
    <xdr:sp macro="" textlink="">
      <xdr:nvSpPr>
        <xdr:cNvPr id="954" name="Up Arrow 953">
          <a:hlinkClick xmlns:r="http://schemas.openxmlformats.org/officeDocument/2006/relationships" r:id="rId11" tooltip="Click to Move on Top"/>
        </xdr:cNvPr>
        <xdr:cNvSpPr/>
      </xdr:nvSpPr>
      <xdr:spPr>
        <a:xfrm>
          <a:off x="10996083" y="293729833"/>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550</xdr:row>
      <xdr:rowOff>0</xdr:rowOff>
    </xdr:from>
    <xdr:to>
      <xdr:col>10</xdr:col>
      <xdr:colOff>338667</xdr:colOff>
      <xdr:row>550</xdr:row>
      <xdr:rowOff>323850</xdr:rowOff>
    </xdr:to>
    <xdr:sp macro="" textlink="">
      <xdr:nvSpPr>
        <xdr:cNvPr id="955" name="Up Arrow 954">
          <a:hlinkClick xmlns:r="http://schemas.openxmlformats.org/officeDocument/2006/relationships" r:id="rId11" tooltip="Click to Move on Top"/>
        </xdr:cNvPr>
        <xdr:cNvSpPr/>
      </xdr:nvSpPr>
      <xdr:spPr>
        <a:xfrm>
          <a:off x="10996083" y="34074100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609</xdr:row>
      <xdr:rowOff>0</xdr:rowOff>
    </xdr:from>
    <xdr:to>
      <xdr:col>10</xdr:col>
      <xdr:colOff>338667</xdr:colOff>
      <xdr:row>609</xdr:row>
      <xdr:rowOff>323850</xdr:rowOff>
    </xdr:to>
    <xdr:sp macro="" textlink="">
      <xdr:nvSpPr>
        <xdr:cNvPr id="956" name="Up Arrow 955">
          <a:hlinkClick xmlns:r="http://schemas.openxmlformats.org/officeDocument/2006/relationships" r:id="rId11" tooltip="Click to Move on Top"/>
        </xdr:cNvPr>
        <xdr:cNvSpPr/>
      </xdr:nvSpPr>
      <xdr:spPr>
        <a:xfrm>
          <a:off x="10996083" y="42084625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621</xdr:row>
      <xdr:rowOff>0</xdr:rowOff>
    </xdr:from>
    <xdr:to>
      <xdr:col>10</xdr:col>
      <xdr:colOff>338667</xdr:colOff>
      <xdr:row>621</xdr:row>
      <xdr:rowOff>323850</xdr:rowOff>
    </xdr:to>
    <xdr:sp macro="" textlink="">
      <xdr:nvSpPr>
        <xdr:cNvPr id="957" name="Up Arrow 956">
          <a:hlinkClick xmlns:r="http://schemas.openxmlformats.org/officeDocument/2006/relationships" r:id="rId11" tooltip="Click to Move on Top"/>
        </xdr:cNvPr>
        <xdr:cNvSpPr/>
      </xdr:nvSpPr>
      <xdr:spPr>
        <a:xfrm>
          <a:off x="10996083" y="436985833"/>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630</xdr:row>
      <xdr:rowOff>0</xdr:rowOff>
    </xdr:from>
    <xdr:to>
      <xdr:col>10</xdr:col>
      <xdr:colOff>338667</xdr:colOff>
      <xdr:row>630</xdr:row>
      <xdr:rowOff>323850</xdr:rowOff>
    </xdr:to>
    <xdr:sp macro="" textlink="">
      <xdr:nvSpPr>
        <xdr:cNvPr id="958" name="Up Arrow 957">
          <a:hlinkClick xmlns:r="http://schemas.openxmlformats.org/officeDocument/2006/relationships" r:id="rId11" tooltip="Click to Move on Top"/>
        </xdr:cNvPr>
        <xdr:cNvSpPr/>
      </xdr:nvSpPr>
      <xdr:spPr>
        <a:xfrm>
          <a:off x="10996083" y="450521917"/>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639</xdr:row>
      <xdr:rowOff>0</xdr:rowOff>
    </xdr:from>
    <xdr:to>
      <xdr:col>10</xdr:col>
      <xdr:colOff>338667</xdr:colOff>
      <xdr:row>639</xdr:row>
      <xdr:rowOff>323850</xdr:rowOff>
    </xdr:to>
    <xdr:sp macro="" textlink="">
      <xdr:nvSpPr>
        <xdr:cNvPr id="959" name="Up Arrow 958">
          <a:hlinkClick xmlns:r="http://schemas.openxmlformats.org/officeDocument/2006/relationships" r:id="rId11" tooltip="Click to Move on Top"/>
        </xdr:cNvPr>
        <xdr:cNvSpPr/>
      </xdr:nvSpPr>
      <xdr:spPr>
        <a:xfrm>
          <a:off x="10996083" y="462999667"/>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643</xdr:row>
      <xdr:rowOff>0</xdr:rowOff>
    </xdr:from>
    <xdr:to>
      <xdr:col>10</xdr:col>
      <xdr:colOff>338667</xdr:colOff>
      <xdr:row>643</xdr:row>
      <xdr:rowOff>323850</xdr:rowOff>
    </xdr:to>
    <xdr:sp macro="" textlink="">
      <xdr:nvSpPr>
        <xdr:cNvPr id="960" name="Up Arrow 959">
          <a:hlinkClick xmlns:r="http://schemas.openxmlformats.org/officeDocument/2006/relationships" r:id="rId11" tooltip="Click to Move on Top"/>
        </xdr:cNvPr>
        <xdr:cNvSpPr/>
      </xdr:nvSpPr>
      <xdr:spPr>
        <a:xfrm>
          <a:off x="10996083" y="468545333"/>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647</xdr:row>
      <xdr:rowOff>0</xdr:rowOff>
    </xdr:from>
    <xdr:to>
      <xdr:col>10</xdr:col>
      <xdr:colOff>338667</xdr:colOff>
      <xdr:row>647</xdr:row>
      <xdr:rowOff>323850</xdr:rowOff>
    </xdr:to>
    <xdr:sp macro="" textlink="">
      <xdr:nvSpPr>
        <xdr:cNvPr id="961" name="Up Arrow 960">
          <a:hlinkClick xmlns:r="http://schemas.openxmlformats.org/officeDocument/2006/relationships" r:id="rId11" tooltip="Click to Move on Top"/>
        </xdr:cNvPr>
        <xdr:cNvSpPr/>
      </xdr:nvSpPr>
      <xdr:spPr>
        <a:xfrm>
          <a:off x="10996083" y="47409100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651</xdr:row>
      <xdr:rowOff>0</xdr:rowOff>
    </xdr:from>
    <xdr:to>
      <xdr:col>10</xdr:col>
      <xdr:colOff>338667</xdr:colOff>
      <xdr:row>651</xdr:row>
      <xdr:rowOff>323850</xdr:rowOff>
    </xdr:to>
    <xdr:sp macro="" textlink="">
      <xdr:nvSpPr>
        <xdr:cNvPr id="962" name="Up Arrow 961">
          <a:hlinkClick xmlns:r="http://schemas.openxmlformats.org/officeDocument/2006/relationships" r:id="rId11" tooltip="Click to Move on Top"/>
        </xdr:cNvPr>
        <xdr:cNvSpPr/>
      </xdr:nvSpPr>
      <xdr:spPr>
        <a:xfrm>
          <a:off x="10996083" y="479636667"/>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655</xdr:row>
      <xdr:rowOff>0</xdr:rowOff>
    </xdr:from>
    <xdr:to>
      <xdr:col>10</xdr:col>
      <xdr:colOff>338667</xdr:colOff>
      <xdr:row>655</xdr:row>
      <xdr:rowOff>323850</xdr:rowOff>
    </xdr:to>
    <xdr:sp macro="" textlink="">
      <xdr:nvSpPr>
        <xdr:cNvPr id="963" name="Up Arrow 962">
          <a:hlinkClick xmlns:r="http://schemas.openxmlformats.org/officeDocument/2006/relationships" r:id="rId11" tooltip="Click to Move on Top"/>
        </xdr:cNvPr>
        <xdr:cNvSpPr/>
      </xdr:nvSpPr>
      <xdr:spPr>
        <a:xfrm>
          <a:off x="10996083" y="485182333"/>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22</xdr:col>
      <xdr:colOff>0</xdr:colOff>
      <xdr:row>712</xdr:row>
      <xdr:rowOff>0</xdr:rowOff>
    </xdr:from>
    <xdr:to>
      <xdr:col>22</xdr:col>
      <xdr:colOff>338667</xdr:colOff>
      <xdr:row>713</xdr:row>
      <xdr:rowOff>133350</xdr:rowOff>
    </xdr:to>
    <xdr:sp macro="" textlink="">
      <xdr:nvSpPr>
        <xdr:cNvPr id="964" name="Up Arrow 963">
          <a:hlinkClick xmlns:r="http://schemas.openxmlformats.org/officeDocument/2006/relationships" r:id="rId11" tooltip="Click to Move on Top"/>
        </xdr:cNvPr>
        <xdr:cNvSpPr/>
      </xdr:nvSpPr>
      <xdr:spPr>
        <a:xfrm>
          <a:off x="21082000" y="49723675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750</xdr:row>
      <xdr:rowOff>0</xdr:rowOff>
    </xdr:from>
    <xdr:to>
      <xdr:col>10</xdr:col>
      <xdr:colOff>338667</xdr:colOff>
      <xdr:row>751</xdr:row>
      <xdr:rowOff>133350</xdr:rowOff>
    </xdr:to>
    <xdr:sp macro="" textlink="">
      <xdr:nvSpPr>
        <xdr:cNvPr id="965" name="Up Arrow 964">
          <a:hlinkClick xmlns:r="http://schemas.openxmlformats.org/officeDocument/2006/relationships" r:id="rId11" tooltip="Click to Move on Top"/>
        </xdr:cNvPr>
        <xdr:cNvSpPr/>
      </xdr:nvSpPr>
      <xdr:spPr>
        <a:xfrm>
          <a:off x="10996083" y="50447575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780</xdr:row>
      <xdr:rowOff>0</xdr:rowOff>
    </xdr:from>
    <xdr:to>
      <xdr:col>10</xdr:col>
      <xdr:colOff>338667</xdr:colOff>
      <xdr:row>781</xdr:row>
      <xdr:rowOff>133350</xdr:rowOff>
    </xdr:to>
    <xdr:sp macro="" textlink="">
      <xdr:nvSpPr>
        <xdr:cNvPr id="966" name="Up Arrow 965">
          <a:hlinkClick xmlns:r="http://schemas.openxmlformats.org/officeDocument/2006/relationships" r:id="rId11" tooltip="Click to Move on Top"/>
        </xdr:cNvPr>
        <xdr:cNvSpPr/>
      </xdr:nvSpPr>
      <xdr:spPr>
        <a:xfrm>
          <a:off x="10996083" y="50961925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11</xdr:col>
      <xdr:colOff>0</xdr:colOff>
      <xdr:row>803</xdr:row>
      <xdr:rowOff>0</xdr:rowOff>
    </xdr:from>
    <xdr:to>
      <xdr:col>11</xdr:col>
      <xdr:colOff>338667</xdr:colOff>
      <xdr:row>804</xdr:row>
      <xdr:rowOff>133350</xdr:rowOff>
    </xdr:to>
    <xdr:sp macro="" textlink="">
      <xdr:nvSpPr>
        <xdr:cNvPr id="967" name="Up Arrow 966">
          <a:hlinkClick xmlns:r="http://schemas.openxmlformats.org/officeDocument/2006/relationships" r:id="rId11" tooltip="Click to Move on Top"/>
        </xdr:cNvPr>
        <xdr:cNvSpPr/>
      </xdr:nvSpPr>
      <xdr:spPr>
        <a:xfrm>
          <a:off x="12329583" y="514000750"/>
          <a:ext cx="338667" cy="32385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editAs="oneCell">
    <xdr:from>
      <xdr:col>2</xdr:col>
      <xdr:colOff>981075</xdr:colOff>
      <xdr:row>105</xdr:row>
      <xdr:rowOff>28575</xdr:rowOff>
    </xdr:from>
    <xdr:to>
      <xdr:col>2</xdr:col>
      <xdr:colOff>1171575</xdr:colOff>
      <xdr:row>105</xdr:row>
      <xdr:rowOff>179070</xdr:rowOff>
    </xdr:to>
    <xdr:pic>
      <xdr:nvPicPr>
        <xdr:cNvPr id="97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26242" y="79689325"/>
          <a:ext cx="190500" cy="150495"/>
        </a:xfrm>
        <a:prstGeom prst="rect">
          <a:avLst/>
        </a:prstGeom>
        <a:noFill/>
      </xdr:spPr>
    </xdr:pic>
    <xdr:clientData/>
  </xdr:twoCellAnchor>
  <xdr:twoCellAnchor editAs="oneCell">
    <xdr:from>
      <xdr:col>2</xdr:col>
      <xdr:colOff>0</xdr:colOff>
      <xdr:row>105</xdr:row>
      <xdr:rowOff>0</xdr:rowOff>
    </xdr:from>
    <xdr:to>
      <xdr:col>2</xdr:col>
      <xdr:colOff>158750</xdr:colOff>
      <xdr:row>105</xdr:row>
      <xdr:rowOff>190500</xdr:rowOff>
    </xdr:to>
    <xdr:pic>
      <xdr:nvPicPr>
        <xdr:cNvPr id="977" name="Picture 976" descr="http://www.blogcdn.com/media/2012/09/ltenetworks.jpg"/>
        <xdr:cNvPicPr/>
      </xdr:nvPicPr>
      <xdr:blipFill>
        <a:blip xmlns:r="http://schemas.openxmlformats.org/officeDocument/2006/relationships" r:embed="rId8" cstate="print"/>
        <a:srcRect l="23556" r="27111"/>
        <a:stretch>
          <a:fillRect/>
        </a:stretch>
      </xdr:blipFill>
      <xdr:spPr bwMode="auto">
        <a:xfrm>
          <a:off x="1545167" y="79660750"/>
          <a:ext cx="158750" cy="190500"/>
        </a:xfrm>
        <a:prstGeom prst="rect">
          <a:avLst/>
        </a:prstGeom>
        <a:noFill/>
        <a:ln w="9525">
          <a:noFill/>
          <a:miter lim="800000"/>
          <a:headEnd/>
          <a:tailEnd/>
        </a:ln>
      </xdr:spPr>
    </xdr:pic>
    <xdr:clientData/>
  </xdr:twoCellAnchor>
  <xdr:twoCellAnchor editAs="oneCell">
    <xdr:from>
      <xdr:col>2</xdr:col>
      <xdr:colOff>981075</xdr:colOff>
      <xdr:row>104</xdr:row>
      <xdr:rowOff>28575</xdr:rowOff>
    </xdr:from>
    <xdr:to>
      <xdr:col>2</xdr:col>
      <xdr:colOff>1171575</xdr:colOff>
      <xdr:row>104</xdr:row>
      <xdr:rowOff>179070</xdr:rowOff>
    </xdr:to>
    <xdr:pic>
      <xdr:nvPicPr>
        <xdr:cNvPr id="97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26242" y="79689325"/>
          <a:ext cx="190500" cy="150495"/>
        </a:xfrm>
        <a:prstGeom prst="rect">
          <a:avLst/>
        </a:prstGeom>
        <a:noFill/>
      </xdr:spPr>
    </xdr:pic>
    <xdr:clientData/>
  </xdr:twoCellAnchor>
  <xdr:twoCellAnchor editAs="oneCell">
    <xdr:from>
      <xdr:col>2</xdr:col>
      <xdr:colOff>0</xdr:colOff>
      <xdr:row>104</xdr:row>
      <xdr:rowOff>0</xdr:rowOff>
    </xdr:from>
    <xdr:to>
      <xdr:col>2</xdr:col>
      <xdr:colOff>158750</xdr:colOff>
      <xdr:row>104</xdr:row>
      <xdr:rowOff>190500</xdr:rowOff>
    </xdr:to>
    <xdr:pic>
      <xdr:nvPicPr>
        <xdr:cNvPr id="980" name="Picture 979" descr="http://www.blogcdn.com/media/2012/09/ltenetworks.jpg"/>
        <xdr:cNvPicPr/>
      </xdr:nvPicPr>
      <xdr:blipFill>
        <a:blip xmlns:r="http://schemas.openxmlformats.org/officeDocument/2006/relationships" r:embed="rId8" cstate="print"/>
        <a:srcRect l="23556" r="27111"/>
        <a:stretch>
          <a:fillRect/>
        </a:stretch>
      </xdr:blipFill>
      <xdr:spPr bwMode="auto">
        <a:xfrm>
          <a:off x="1545167" y="79660750"/>
          <a:ext cx="158750" cy="190500"/>
        </a:xfrm>
        <a:prstGeom prst="rect">
          <a:avLst/>
        </a:prstGeom>
        <a:noFill/>
        <a:ln w="9525">
          <a:noFill/>
          <a:miter lim="800000"/>
          <a:headEnd/>
          <a:tailEnd/>
        </a:ln>
      </xdr:spPr>
    </xdr:pic>
    <xdr:clientData/>
  </xdr:twoCellAnchor>
  <xdr:oneCellAnchor>
    <xdr:from>
      <xdr:col>2</xdr:col>
      <xdr:colOff>981075</xdr:colOff>
      <xdr:row>102</xdr:row>
      <xdr:rowOff>28575</xdr:rowOff>
    </xdr:from>
    <xdr:ext cx="190500" cy="150495"/>
    <xdr:pic>
      <xdr:nvPicPr>
        <xdr:cNvPr id="98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26242" y="81266242"/>
          <a:ext cx="190500" cy="150495"/>
        </a:xfrm>
        <a:prstGeom prst="rect">
          <a:avLst/>
        </a:prstGeom>
        <a:noFill/>
      </xdr:spPr>
    </xdr:pic>
    <xdr:clientData/>
  </xdr:oneCellAnchor>
  <xdr:oneCellAnchor>
    <xdr:from>
      <xdr:col>2</xdr:col>
      <xdr:colOff>0</xdr:colOff>
      <xdr:row>102</xdr:row>
      <xdr:rowOff>0</xdr:rowOff>
    </xdr:from>
    <xdr:ext cx="158750" cy="190500"/>
    <xdr:pic>
      <xdr:nvPicPr>
        <xdr:cNvPr id="983" name="Picture 982" descr="http://www.blogcdn.com/media/2012/09/ltenetworks.jpg"/>
        <xdr:cNvPicPr/>
      </xdr:nvPicPr>
      <xdr:blipFill>
        <a:blip xmlns:r="http://schemas.openxmlformats.org/officeDocument/2006/relationships" r:embed="rId8" cstate="print"/>
        <a:srcRect l="23556" r="27111"/>
        <a:stretch>
          <a:fillRect/>
        </a:stretch>
      </xdr:blipFill>
      <xdr:spPr bwMode="auto">
        <a:xfrm>
          <a:off x="1545167" y="81237667"/>
          <a:ext cx="158750" cy="190500"/>
        </a:xfrm>
        <a:prstGeom prst="rect">
          <a:avLst/>
        </a:prstGeom>
        <a:noFill/>
        <a:ln w="9525">
          <a:noFill/>
          <a:miter lim="800000"/>
          <a:headEnd/>
          <a:tailEnd/>
        </a:ln>
      </xdr:spPr>
    </xdr:pic>
    <xdr:clientData/>
  </xdr:oneCellAnchor>
  <xdr:oneCellAnchor>
    <xdr:from>
      <xdr:col>2</xdr:col>
      <xdr:colOff>981075</xdr:colOff>
      <xdr:row>101</xdr:row>
      <xdr:rowOff>28575</xdr:rowOff>
    </xdr:from>
    <xdr:ext cx="190500" cy="150495"/>
    <xdr:pic>
      <xdr:nvPicPr>
        <xdr:cNvPr id="98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26242" y="79689325"/>
          <a:ext cx="190500" cy="150495"/>
        </a:xfrm>
        <a:prstGeom prst="rect">
          <a:avLst/>
        </a:prstGeom>
        <a:noFill/>
      </xdr:spPr>
    </xdr:pic>
    <xdr:clientData/>
  </xdr:oneCellAnchor>
  <xdr:oneCellAnchor>
    <xdr:from>
      <xdr:col>2</xdr:col>
      <xdr:colOff>0</xdr:colOff>
      <xdr:row>101</xdr:row>
      <xdr:rowOff>0</xdr:rowOff>
    </xdr:from>
    <xdr:ext cx="158750" cy="190500"/>
    <xdr:pic>
      <xdr:nvPicPr>
        <xdr:cNvPr id="986" name="Picture 985" descr="http://www.blogcdn.com/media/2012/09/ltenetworks.jpg"/>
        <xdr:cNvPicPr/>
      </xdr:nvPicPr>
      <xdr:blipFill>
        <a:blip xmlns:r="http://schemas.openxmlformats.org/officeDocument/2006/relationships" r:embed="rId8" cstate="print"/>
        <a:srcRect l="23556" r="27111"/>
        <a:stretch>
          <a:fillRect/>
        </a:stretch>
      </xdr:blipFill>
      <xdr:spPr bwMode="auto">
        <a:xfrm>
          <a:off x="1545167" y="79660750"/>
          <a:ext cx="158750" cy="190500"/>
        </a:xfrm>
        <a:prstGeom prst="rect">
          <a:avLst/>
        </a:prstGeom>
        <a:noFill/>
        <a:ln w="9525">
          <a:noFill/>
          <a:miter lim="800000"/>
          <a:headEnd/>
          <a:tailEnd/>
        </a:ln>
      </xdr:spPr>
    </xdr:pic>
    <xdr:clientData/>
  </xdr:oneCellAnchor>
  <xdr:oneCellAnchor>
    <xdr:from>
      <xdr:col>2</xdr:col>
      <xdr:colOff>19050</xdr:colOff>
      <xdr:row>346</xdr:row>
      <xdr:rowOff>19051</xdr:rowOff>
    </xdr:from>
    <xdr:ext cx="209550" cy="160020"/>
    <xdr:pic>
      <xdr:nvPicPr>
        <xdr:cNvPr id="98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521931901"/>
          <a:ext cx="209550" cy="160020"/>
        </a:xfrm>
        <a:prstGeom prst="rect">
          <a:avLst/>
        </a:prstGeom>
        <a:noFill/>
      </xdr:spPr>
    </xdr:pic>
    <xdr:clientData/>
  </xdr:oneCellAnchor>
  <xdr:oneCellAnchor>
    <xdr:from>
      <xdr:col>2</xdr:col>
      <xdr:colOff>1093260</xdr:colOff>
      <xdr:row>346</xdr:row>
      <xdr:rowOff>19050</xdr:rowOff>
    </xdr:from>
    <xdr:ext cx="152400" cy="203200"/>
    <xdr:pic>
      <xdr:nvPicPr>
        <xdr:cNvPr id="98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53382133"/>
          <a:ext cx="152400" cy="203200"/>
        </a:xfrm>
        <a:prstGeom prst="rect">
          <a:avLst/>
        </a:prstGeom>
        <a:noFill/>
        <a:ln w="1">
          <a:noFill/>
          <a:miter lim="800000"/>
          <a:headEnd/>
          <a:tailEnd type="none" w="med" len="med"/>
        </a:ln>
        <a:effectLst/>
      </xdr:spPr>
    </xdr:pic>
    <xdr:clientData/>
  </xdr:oneCellAnchor>
  <xdr:oneCellAnchor>
    <xdr:from>
      <xdr:col>2</xdr:col>
      <xdr:colOff>19050</xdr:colOff>
      <xdr:row>345</xdr:row>
      <xdr:rowOff>33866</xdr:rowOff>
    </xdr:from>
    <xdr:ext cx="190500" cy="150495"/>
    <xdr:pic>
      <xdr:nvPicPr>
        <xdr:cNvPr id="99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327665291"/>
          <a:ext cx="190500" cy="150495"/>
        </a:xfrm>
        <a:prstGeom prst="rect">
          <a:avLst/>
        </a:prstGeom>
        <a:noFill/>
      </xdr:spPr>
    </xdr:pic>
    <xdr:clientData/>
  </xdr:oneCellAnchor>
  <xdr:oneCellAnchor>
    <xdr:from>
      <xdr:col>2</xdr:col>
      <xdr:colOff>1093260</xdr:colOff>
      <xdr:row>345</xdr:row>
      <xdr:rowOff>19050</xdr:rowOff>
    </xdr:from>
    <xdr:ext cx="152400" cy="203200"/>
    <xdr:pic>
      <xdr:nvPicPr>
        <xdr:cNvPr id="99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52122717"/>
          <a:ext cx="152400" cy="203200"/>
        </a:xfrm>
        <a:prstGeom prst="rect">
          <a:avLst/>
        </a:prstGeom>
        <a:noFill/>
        <a:ln w="1">
          <a:noFill/>
          <a:miter lim="800000"/>
          <a:headEnd/>
          <a:tailEnd type="none" w="med" len="med"/>
        </a:ln>
        <a:effectLst/>
      </xdr:spPr>
    </xdr:pic>
    <xdr:clientData/>
  </xdr:oneCellAnchor>
  <xdr:oneCellAnchor>
    <xdr:from>
      <xdr:col>2</xdr:col>
      <xdr:colOff>19050</xdr:colOff>
      <xdr:row>344</xdr:row>
      <xdr:rowOff>33866</xdr:rowOff>
    </xdr:from>
    <xdr:ext cx="190500" cy="150495"/>
    <xdr:pic>
      <xdr:nvPicPr>
        <xdr:cNvPr id="99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326407991"/>
          <a:ext cx="190500" cy="150495"/>
        </a:xfrm>
        <a:prstGeom prst="rect">
          <a:avLst/>
        </a:prstGeom>
        <a:noFill/>
      </xdr:spPr>
    </xdr:pic>
    <xdr:clientData/>
  </xdr:oneCellAnchor>
  <xdr:oneCellAnchor>
    <xdr:from>
      <xdr:col>2</xdr:col>
      <xdr:colOff>1093260</xdr:colOff>
      <xdr:row>344</xdr:row>
      <xdr:rowOff>19050</xdr:rowOff>
    </xdr:from>
    <xdr:ext cx="152400" cy="203200"/>
    <xdr:pic>
      <xdr:nvPicPr>
        <xdr:cNvPr id="99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50863300"/>
          <a:ext cx="152400" cy="203200"/>
        </a:xfrm>
        <a:prstGeom prst="rect">
          <a:avLst/>
        </a:prstGeom>
        <a:noFill/>
        <a:ln w="1">
          <a:noFill/>
          <a:miter lim="800000"/>
          <a:headEnd/>
          <a:tailEnd type="none" w="med" len="med"/>
        </a:ln>
        <a:effectLst/>
      </xdr:spPr>
    </xdr:pic>
    <xdr:clientData/>
  </xdr:oneCellAnchor>
  <xdr:twoCellAnchor editAs="oneCell">
    <xdr:from>
      <xdr:col>4</xdr:col>
      <xdr:colOff>0</xdr:colOff>
      <xdr:row>342</xdr:row>
      <xdr:rowOff>0</xdr:rowOff>
    </xdr:from>
    <xdr:to>
      <xdr:col>4</xdr:col>
      <xdr:colOff>304800</xdr:colOff>
      <xdr:row>342</xdr:row>
      <xdr:rowOff>304802</xdr:rowOff>
    </xdr:to>
    <xdr:sp macro="" textlink="">
      <xdr:nvSpPr>
        <xdr:cNvPr id="1001" name="AutoShape 7" descr="data:image/jpeg;base64,/9j/4AAQSkZJRgABAQAAAQABAAD/2wCEAAkGBhEPEBIUEhAQEhQWFRISFBYSFw8QERESFhQVFBUUEhYXHSYeGB0nGRUUIC8gIycpLS4tFSAxNjAsNSYrLCkBCQoKDgwOGg8PGiokHyQvLCw1LzUsLC8sNSw1KS0qKjUtLCwsLC8qLDUsKSwuLCwsLCstLzUsKiwqLCkpLywsNf/AABEIAOEA4QMBIgACEQEDEQH/xAAcAAEAAgIDAQAAAAAAAAAAAAAABgcEBQEDCAL/xABREAABAwICBgUFDAUJBwUAAAABAAIDBBEFEgYHEyExYUFRcYGRIiMycqEUQlJTYnSCkrGys8EIFzXC0TNDRGOTo9LT8BYkJTQ2g6IVRXPD4f/EABsBAQACAwEBAAAAAAAAAAAAAAAEBQEDBgIH/8QANBEAAgECAwMKBgEFAAAAAAAAAAECAwQFESESMVETIkFhcYGRsdHwFCMyocHhUiQzQmLx/9oADAMBAAIRAxEAPwC8UREAREQBERAEREAREQBERAEREAREQBERAEREAREQBERAEREAREQBERAEREAREQBERAEREAREQBERAEREAREQBERAEREAREQBERAEREAREQBERAEREAREQBERAEREARFqtJ8cFFTSSmxI8ljT76R25o7Ok8gVhtJZs906cqk1CO96GJpPpnBQDKfOSkXbG02NvhPPvR7T0BQKr08rZzukETfgxAD/AMjd3tUTmqnzSOkkcXPcS5zjxJP+uCzadVNa4nJ6PJHdW+E0LaC2kpS4v8L2ySYDj8sVQyR8sjxfK/M5zrsPHiejj3K2AVScIVsaM1m1pYieIGQ9rfJ+wA963WVRvOL7Skxqgls1Irq9PybRQ7H8Rc+chrnAM8kZSRv98d3Pd3KV1k+zje/4LSfAKBx79548T2rbdS0UUQMPpptzfRoZ1NjVQz+cLh1P8r28fat/hePNmOVwyP6uh3qn8lHGxrpkbZaIVZwJdS3p1ejJk+Ra3AsS28e/02+S7n1O7/yK2SsYyUlmiknBwk4voCIi9HgIiIAiIgCIiAIiIAiIgCIiAIiID4llaxpc4hrWglxJAAA3kk9AXTh+Ix1EbZInh7HcCLjkQQd4N+gqstZel5leaWJ3m2HzpH85IPedjT7exa3QHS40M2SQ+YkIzdUbuAkHLgDy39CjO4Sns9BfwwSpK15b/Lel1evD1LoVb64Ks2po77jtJD2jK1v3neKscG/BVrrhg8qlf0WmZ33YR+fgvVx/bZHwVL42GfX5MryLitjTlaxp3rYU7lTyO+qrQ2kBVg6v6i8UrPguDvrC37qrqFymmr6fz0jeuO/1XAfvLbavKojncUhtW8urX7kl0pny05HwnNb7cx9jVEonre6bzWbC3rc53gAP3lGWSLdcy+YVtjT+Qnxz9PwbJsq6pXrHEy+XyrTtEpU9Td6KT2nc3ocw+IIt9p8VL1C9EG5qgnqY72lo/iporG1+gpMQSVbuR8TStY0ucQ1oBJJ3AAbySvijrGTMa+Nwc128Efn1HkoLpzpHtCYIz5DT5wj37x73sB9vYtRonpSaObK8+ZeQH/IPASD8+XYF4d1FVNno4kmnhNSdvyi+rfl1epa6LgG65UwpgiIgCIiAIiIAiIgCIiALRaa477io5JGmz3Wjj9d19/cA530VvVWeuSpN6WPo8689oyNHsLvFaqstmDaJ+G0FXuYQluzz8NSuLrkL5C5VSfSkWlqx0s2jfckrvKaPMk++YOMfa0cOXqra6zcN21A5wG+JzZfo72v/APFxP0VTtNUOje17HFrmkOaRxDgbgq8tHcajxOkuQLkGKZnU4izh2EG45FTqM+Ug6bOSxO1dncRvKa5uevb+yilk08i+8Xw11LPLC7ixxbf4TeLXd7SD3rFY6ygSXQdYmqkU1uZt4ZFLNA5rVjR1sePZm/JQmGVSjQWb/foee0H929YpaVI9qKjEKfyJ9j8iS6ezediHUxx8XAfuqONlW21gy2qmD+qb7XvUcbMvdd/MZX2VP+nh2Gw2y4dMsLbLlji4hrRckgAdZJsB4rTmSeTJ3oNTebkkPvnBo7G8fafYu3THSH3NHkYfOvG63FjeBd29A/8AxZwfHQUgzHyY2C9uLnnq5lx9qqrFcUfPI+R53uN+QHQ0cgFYVZ8jTUFvKS0t/jLiVaX0p+PD9mNNIsCeRdksqwZpLquSOxpQLb1Z46ailMbjd8BDOZjO+M91i36IUwVRaqKktrXt6Hwuv2tcwg+13irdV1by2oI4XGKCo3clHc9fHf8AcIiLeVIREQBERAEREAREQBVzrjoSY6aYDc1z43cs4Dm/cPirBhqmPzZHtdlcWOykOyuHFrrcDyWNjeEMrKeSF/ovFr9LXDe1w5ggHuWupHbi0TLKv8NcRqPo8nozzwF9LJxfCZaSZ0UrbOb9VzehzT0g/wCt4KxQqlrLQ+lQmpJSi80z6Ug0K0lNBUhxJ2T7MlHyeh/a0m/YSOlR5cpFuLzQrUo1oOnNaMsnWrgYcI6uOxFhHIRvBB3xvuO0i/NqrdWZq/xdlbSyUM++zCGX4uhO6w5tJFuVupV/i+GPpZ5IX+kx1r9Dhxa4ciCD3rdWSeU10+ZV4XOVLatKm+G7rj0e+xGMySyk+gc18Qp/Wf8AhvUVUh1fD/iVN2yfhSLTBc9dqJt9FO3qP/WXkyRayJbVrf8A4WffkUZbOt3rUky1zOcEf35VEm1KxXXzGQsPpZ2tN9RtNupXq/wvbTGVw8iLh1GQjd4Df3hQaBzpHNYwFznENaBxLibADvVkY7XNwjD2QscNtICLjjmP8pL3XsO1vUvVCGu3LciPiO0oqhT+qend0s0+nmku3m2TD5uIkbuD5OBPYN4Hf1qHyTrGdULpdIStc25ycmWdtZxoU1TjuR2SzXXSi7aWlfK9rI2l73ENa0cSVlIm6RWZNdUlCXVMstvJZHkv8p7gR7GO8Va602iWjwoKZse4vPlyOHBzza9uQAAHYtpU1TIml0j2saOJcQ1o7yrajDYhkz5vidyrq5lOG7cjtREW4rQiIgCIiAIiIAiIgPNcOkc8VVLPFK+N75JHktPpZnl1nA7nDfwIKszRjW8x9mVjRG7htWAmM+u3i3tFx2KosSpjBUTRniyWRn1Xlv5LmN6rVOUHod1O0oXMEprv6T0Pjuj9NikAu5p3ExTRlri0npaRuc3rHT22IpzSDRmegkyyt3G+R7bmOQfJPQeR3/asfANJ6mhdeCQtBN3MPlRv9Zv5ix5qzcH0/osRj2NWxkbnbi2TfC8/JefRPVe1ugle5OFXfoyLShdYb9PPp/dd3tdhUwXKnelGq+SK8lJeWPjszvlaPk/DHt7VBXNIJBBBG4g7iD1EKNODg8mdBbXdK5jtU3n595lYXiT6aaOWM2cxwcOo9BaeRFwe1WFp5hjK6kir4BctYM46TF035sde/LN1KslYGqzHwHvpJLFkl3Rg7xmt5bOwtF7fJPWvdJp8x7n5kPEqcobN3T+qG/rj0r8+JAVJtXDb4lByEp/unj81jaZaOGgqXMAOyfd8R+Tfe0nrad3ZY9K2Gq6O+INPwYpXfdb+8sQi1USfE3XVaFSynUg9HF+Rl622/wC+RHrgA8JJP4qDqwNb8XnqZ3XHIPBzT+8ofgODPrKhkLN2Y3c7iGMHpOPYPaQOlZrLOo0jXhlSMbGE5PRJ/Zsl+rHAAM9bNYMjDhGXbhcA7STsAuO89Si2lGPOrql8puG+jGD72MeiO07yeZKm+sXFGUlLFQweTmaMwHFsLdwB5ucN/XlPWqyWavNSprv7TXh0XcTleTX1aRXCP797wiKX6MauZ6qz5rwQ7jvHnXj5DTwHM+BWqMXJ5Isri5pW8Nuq8l73EdwnB5quQRwsL3cT0NaPhPPQFcGimh8OHMLnEOlI8uQ7g0cS1l/Rbz6bb+gDX1uk2H4PGYYGh8g4sjIJzdc0nX4nlZV3pBpfU1x84+zOiNl2xjquPfHmb9ykrYo79WUFX4rFObFbFLr3vu9rrZYGkWtGGG7KYCd/DNvELT28X927mqzxjHaisdmmlc89A4MZ6jRuH2rBXBWmdWU95a2eHULRcxa8Xv8A13HofBqgyU0DzxdFE89rmAn7VmLEwmmMUELDxZHGw9rWBv5LLVqtx84qZbby3ZhERZPAREQBERAEREBRmuLRs09Z7oaPN1G8kcGzNADge0AO5+V1KDRSL03j+BRV1O+CYXa4biPSY4ei9p6CD/DgV540p0SqMMmyStu0k7OQA7OUcuo9bTvHMWJhVqeTzW46rDL1Tgqcnzl90YrHrua5YMUqyWPUVo6KEyW6M6e1VDZodtYh/NyE2A/q3cWdm8clOMmGY62481U2+SyYWHSOErfHuVPtcu2KUtIIJBBuCCQQesEcF7jUaWT1RFr2EKkuUpvYnxX5XSSXSLQeqobuc3aRfGRgloHyxxZ37ua0VNUuie17Dlc1we09Tgbgqb6Ma05I7R1YMrOG0Ftq0fLHB49vapBiOg1DiTNtSvbGXe+isYnHqfHuynrtY9a9ckp6033GlYhUtnyd7HT+S1T7V77DNxGjjxrDmPbYPLc8Z+LmFw5hPVcFp7j1KKaqaVza2cOaWuZE5jgdxa7aMBB+qVvtAsLq6CWWnnjJid5yORl3xZxZrhfi24tuIHoqVU+DRR1Es7W2klaxr+o5L2NuveAfVCkqG24ze9byiqXStoVbWLzhLWL7X6fddZB9cMfk0rup0rfEMP7pW10IwBuG0j55/Jkc3aSE8Yo2jMGdtt55m3QFI8SwaKpdCZG5tlJtWDozBpAzDpG+/aAtFp/T1VRFHTU0bnbQ3kf6MbGMsQHOO4XcQbcbNO5ZlDZk6nga6V1y1CnZZ7Kze0+rNv33FTY3izquokmfxe64HwWjc1vcAAsrAdFamuPmo/IvYyP8mMd/vjyF1PcG1a01K3a1kjZC0ZiHHJTs7b73d9hyWDpFrQDRsqFoAAy7UtAAA+KZ+Z8FE5LLnVH6nRLEJVfk2MM8tNp6RXr73mdT4Fh2DNElQ8SzcW3ALr/1MXR6x8QovpJrGqKq7I7wRHdZp848fLeOHYPEqLVNS+V5fI9z3HeXOJc49pK6l5lVeWUdESaGGxUuVrvbnxe5di99xyuEuuLrSWmZypBoJgRrKyMEXjjIlkPRZpu1ve6w7L9S1WEYPNVyiOFhc48ehrB8J56B/reVd+iujUeHwCNvlOPlSPtYvf8AkBwA/MlSKFJzeb3FJi2IRtqThF89/br9DcoiKzOACIiAIiIAiIgCIiALGxDDoqiN0c0bJGO4teA4HnyPNZK6qqNzmODH5HFpDXWDsjiNzrHcbHfZDKeT0K4xjUjA8l1NO+HpySDbM7Abhw7y5aM6l64HdNSketM0+GQrX4xrExmlmkhlnax7HZSBFT2PU5t2bwRYg9RWufrQxU/0x3dHTD7GKFJ0uDOoowv4pZTi14/gkY1O1/xlJ9eX/LX2NUFd8ZS/Xl/y1Ff1jYkeNbN3bNv2NXP+3GIHjW1Hc8j7FrfJ8GTYfH/zj4Mlg1Q1vxtL9aX/AC1scF1f4pRyZ4ammYffDNMWPHU9uSx+3qIUC/2trTxrKr+1l/ip1onodX1OWSrqauKLiGGWYTSDmCfIHbv5DisxUW+an4nm5ncU6bdepDLhs5593SWZSGTI3ahgksM4jLnMzdOUuANu1dy+Yow1oaL2AAFySbAWFyd5719KwOMbzYXDr2NrX6L7hfmuUQwV1pBoZile68tRShoN2xtdMI2d2TeeZ39nBaj9UlZ8bS/Wl/wLd6WaGVbS6Wiqakje50O2lzDpOyObf6p7ieCr52ktcwlpq6tpBIIMkwII4ggncVX1FFPnJ+J2llOvVpL4epDJdGzll3Em/VHWfG0v1pf8CfqjrPjaX603+BRxumNeP6ZUd7yftXY3TvEB/TJe/Zn7WrxnS4MluGI9FSHg/Q341RVnx1N4zH9xbbDdT7AQaioc/wCTE0MHe51z4AKHt1jYkP6U7vZAf3F3QayMUe5rWzB7nENa0RQEucTYAAN617i6PBkarTxNrLlILs/4XJheDwUrMkEbY29NuLj1uJ3uPMrMWHg8czYIxUPD5bXkLQGtzHeQ0DoHC/Ta6zFPW44yo25PN5vjxCIiyeAiIgCIiAIiIAiIgCIiAiWnugEeKRhzSI6hgsx54OHHZyW35b8DxF+0Gh8YwSejkMdRE6N3Rf0XDrY7g4cwvUq6KyhimbkljZI08WyNa9vgRZaalFS1RZ2mIzoLZazieU1v9GdDazEHDYxHJffK+7Im/S98eTblXvFoLhzHZhQ01+cbSB2A7lvGsAAAAAG4AbgB1Ba42/Fk2rjOny469ZEtEtW9NQWe7z8437R4s1h/qme97Tc8+hS5EUiMVFZIpKtadWW1N5sIiL0agiIgCj+k2hVNXi725JbWErLB/IO6Hjke4hSBFhxUlkzZSqzpS24PJlC6SaC1dDcuZtIh/OxgloHyxxZ37uZUbzr08tNV6GUErsz6OAu4k5A0k87Wv3qJK2/izoqGPtLKtHN8V6Hn+kpZJ3iOJjpHng1gLnHuHRzVwaA6vRRWnqMrqgjyWizmwAjfY9LrbiejgOkmX0GFQU7csMMUQ6RG1rL9thvWUtlOgovNkO9xedxHYgtlfdhERSClCIiAIiIAiIgCIiAIi4KAwKbSGkleGR1VM95vZrJYnvNgSbNBudwPgtgvNmqn9uU3rVH4Ey9JoDCrcbpoHBs1RBE4i4EkkcZIva4DiN1wfBdkmJQtiErpYmxENIkL2CMh1spzk2sbi2/pVIa/f+fp/mw/FkUp0q/6Ti+bYf8AfgQFi0OKwVF9jNDLltm2T2SZb8L5SbcD4LKVQfo9ehXetT/dlVvlAa+DSGkkeI2VVM95JAY2WJzyRe4DQb33HwWwXmrV9+3qf5xP9yVek5JA0EuIAAJJO4ADeSUBiVuN00Dg2aogicRmAkkjjcRci4DiN1wfBZFNVMlYHxvY9h3hzC17XdG4jcV5qxqSfHsQq5oWlwZHLKwG/k08Isxo+U7du+E8qeahdJ8zJaJ7t7bzw+oSBI0djiHfTd1IZLOqtIqSF5ZJVU0bxa7XyxMc24uLgm43EHvWeDfeFSOvzAMk8FU1u6Rphk9dnlMJ5lhcP+2rD1XY57swuncTd8bdg/rzReSCeZZkd9JDBIa7FoKfLtp4Ys18u1fHHmta+XMRe1x4r6ocRhnaXQyxStBykxvZIAbA2JaTvsR4qitdNc6rxWOnjBcYmRwtaN5M0xDyBzIdEO5ZmoPGtnVVFM42ErBK0H4yM2cBzLXX/wC2hkvCSQNBc4hrQCSSQAAN5JJ4Cyw6PHaWd2WKpp5XWJyxyRSOsOJs0k23jxUY1v4z7mwqYA2dMW07ex9y/wDu2v8AFRDUThbYoauuk8loGya49DGDayns9D6hQwXE+QNBJIAG8k2AHaVrXaVUINjW0gPOaAH7y8/YnjNbpHXtia4hr3EQxEkQwxgE5ngcSGi5dYkncOgKaw/o9MyjNXuzdOWFobfld90Mlo0mkFLM8MiqqeR5uQ2OWJ7iBvNg03XNbjlNA7LLUwROsHZZJIo3WNwDZxBtuPgoVofqgjw2rZUNq3yFrXtymNrQc7cvEEqBa+P2oz5tF+JMhgv2GZr2hzXNc1wDmuaQ5rmkXBBG4i3SvtaXQn9m0PzWm/Cat0gCIiAIiIAiIgC4K5XBQHlLR8VZrWe4s3unNJs8mzDvRfmtn8n0M3FTvZaW9dT40Cj+qr9uU3rVH4Ey9JoZPLWmjcSE8f8A6ltNrsxk2mxJ2eZ3DZ7rZsytbSr/AKTi+bYf9+BRbX7/AM/T/Nh+LIp+/An12jcMEds76KmLL7gXsZHI0E9Fy0C/NARn9Hr0K71qf7sqt8rzhoBpm/AqmZlRBIWvytlj3MmjewuyuAdYHc5wtcXuDfdvneK6+6URO9zwVDpSDl2ojjja624uIeSbdQG/rHFAV9q+/b1P84n+5KrU106T+5KDYsNpKkmPdxEIsZT3ghn0+SgOpfRmeevZVljhDDtHbRwsJJXMcwNYffHyySRwtzWBpjiL8bxkRxG7DI2lhPEBjXHPJ2E539gHUgJBqfx/DcPgmkqKqNk8rgMpEhLImeiDZpG9xcezKodJi0WHYuZ6KQSwsm2keTMA6F/pxeUAdzXOZ3Aq1/1DYb8bWf2kP+WorrG1SwYfR+6KV87sj2iUSuY4CN3k5m5Wjg4t7iepAWLp7hbMUwiXZWfeNtTAR74tG0bl9Zt2/TVfahMfDJKmmc6zXMFQy5sAWWbJ4tLD9Bb/AFGaTbelfSPPlwHMy/EwPJNvovuOxzVWOl9BJhOKVLIjkHndnbhsKiNwsOxr3N7WckBudX7DimkBqHC7RJNWHkAbRDuL4/qrHxkf+jaQl48ljZ2zC24bCbe8Dsa+Rv0VL/0f8ItFVVJHpOZAw8mDO+3aXs+qsf8ASAwTfS1QHwqd58ZI/wD7UBha/Mb2lRT07TcRxmZ1t93yGze8NZf6am82CGg0bmhAs9tFMZOvaPY58vtc4dyqLQijkxXFqbbHPl2b5CeGypo2hoPbkjafWXpKspGzRvjeLte1zHDra4Frh4EoDy1oeyuNV/w/N7oyPtk2Qds92b+U8nq5qdbLS3rqPHD/AOKjM9FWaN4i2Qsvkc4RvcDsqmIggi44EtO8cWnuvPov0goLDNQzg9OV8Th3E2+xAZGgkekIrWe79t7nyyZs5oy3NlOT+T8riohr4/ajPm0X4kysLRLW7DiVUynZTTRuc17sz3RloytzdBuq+18ftRnzaL8SZAXLoT+zaH5rTfhNW6Wl0K/ZtD81pvwmrdIYCIiAIiIAiIgCIiA1dJovRQyCSKjpY5Bez2RRMeLgg2cBcbiR3raIiA1+I6PUlS4OnpaeZwGUOljjkcG3JsC4HdcnxWZBA2NrWMa1jWgNa1oDWtaBYBoG4ADoXYiAwcSwOmqrbengmtuG1YyS3YXDctfBoFhjDduH0gPOKN1uy4W+RAfAhaG5coy2y2sALcLW6lrqLReigeHw0dLE8Xs6OKJj23FjYgXG4kd62iIAuqppmSscyRjXscC1zXgOa5p4hwO4hdqIDXUGjlJTvzw0tPC+xbmijjjdlNiRdoBtuG7kmIaO0lS4PnpaeZwGUOljjkcGgkgAuBNrk7ua2KIDHoMOip2ZIYo4mXJyxtbG254mzRZcV+Gw1DMk0UcrLg5ZGtkbccDZwtdZKIDX4fo9SUzi6Clp4XEZS6KOONxbcGxLQDa4G7ktgiIDqqaVkrS2RjHtPFrwHNPaDuWqOhWHH/2+i/sIP8K3SIDWUOjFHA8PhpKaJ4uA6OKJjwCLEAtF+C+sQ0cpKl+eelp5n2Dc0sccjsoJIF3Am1yd3NbFEB1wQNja1jGtY1oDWtaA1rWgWAaBuAA6F2IiAIiIAiIgCIiAIiIAiIgCIiAIiIAiIgCIiAIiIAiIgCIiAIiIAiIgCIiAIiIAiIgCIiAIiIAiIgCIiAIiIAiIgCIiAIiIAiIgCIiAIiIAiIgCIiAIiIAiIgP/2Q=="/>
        <xdr:cNvSpPr>
          <a:spLocks noChangeAspect="1" noChangeArrowheads="1"/>
        </xdr:cNvSpPr>
      </xdr:nvSpPr>
      <xdr:spPr bwMode="auto">
        <a:xfrm>
          <a:off x="3800475" y="1457467875"/>
          <a:ext cx="304800" cy="304802"/>
        </a:xfrm>
        <a:prstGeom prst="rect">
          <a:avLst/>
        </a:prstGeom>
        <a:noFill/>
      </xdr:spPr>
    </xdr:sp>
    <xdr:clientData/>
  </xdr:twoCellAnchor>
  <xdr:twoCellAnchor editAs="oneCell">
    <xdr:from>
      <xdr:col>10</xdr:col>
      <xdr:colOff>0</xdr:colOff>
      <xdr:row>343</xdr:row>
      <xdr:rowOff>0</xdr:rowOff>
    </xdr:from>
    <xdr:to>
      <xdr:col>10</xdr:col>
      <xdr:colOff>333376</xdr:colOff>
      <xdr:row>343</xdr:row>
      <xdr:rowOff>400049</xdr:rowOff>
    </xdr:to>
    <xdr:pic>
      <xdr:nvPicPr>
        <xdr:cNvPr id="1002" name="Picture 20" descr="uparrow">
          <a:hlinkClick xmlns:r="http://schemas.openxmlformats.org/officeDocument/2006/relationships" r:id="rId12" tooltip="Click Here to Navigate to Top"/>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2163425" y="1458610875"/>
          <a:ext cx="333376" cy="400049"/>
        </a:xfrm>
        <a:prstGeom prst="rect">
          <a:avLst/>
        </a:prstGeom>
        <a:noFill/>
        <a:ln w="9525">
          <a:noFill/>
          <a:miter lim="800000"/>
          <a:headEnd/>
          <a:tailEnd/>
        </a:ln>
      </xdr:spPr>
    </xdr:pic>
    <xdr:clientData/>
  </xdr:twoCellAnchor>
  <xdr:oneCellAnchor>
    <xdr:from>
      <xdr:col>2</xdr:col>
      <xdr:colOff>19050</xdr:colOff>
      <xdr:row>342</xdr:row>
      <xdr:rowOff>19050</xdr:rowOff>
    </xdr:from>
    <xdr:ext cx="209550" cy="160020"/>
    <xdr:pic>
      <xdr:nvPicPr>
        <xdr:cNvPr id="100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457486925"/>
          <a:ext cx="209550" cy="160020"/>
        </a:xfrm>
        <a:prstGeom prst="rect">
          <a:avLst/>
        </a:prstGeom>
        <a:noFill/>
      </xdr:spPr>
    </xdr:pic>
    <xdr:clientData/>
  </xdr:oneCellAnchor>
  <xdr:oneCellAnchor>
    <xdr:from>
      <xdr:col>2</xdr:col>
      <xdr:colOff>1093260</xdr:colOff>
      <xdr:row>342</xdr:row>
      <xdr:rowOff>19050</xdr:rowOff>
    </xdr:from>
    <xdr:ext cx="152400" cy="174625"/>
    <xdr:pic>
      <xdr:nvPicPr>
        <xdr:cNvPr id="100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48397383"/>
          <a:ext cx="152400" cy="174625"/>
        </a:xfrm>
        <a:prstGeom prst="rect">
          <a:avLst/>
        </a:prstGeom>
        <a:noFill/>
        <a:ln w="1">
          <a:noFill/>
          <a:miter lim="800000"/>
          <a:headEnd/>
          <a:tailEnd type="none" w="med" len="med"/>
        </a:ln>
        <a:effectLst/>
      </xdr:spPr>
    </xdr:pic>
    <xdr:clientData/>
  </xdr:oneCellAnchor>
  <xdr:oneCellAnchor>
    <xdr:from>
      <xdr:col>2</xdr:col>
      <xdr:colOff>19050</xdr:colOff>
      <xdr:row>343</xdr:row>
      <xdr:rowOff>19050</xdr:rowOff>
    </xdr:from>
    <xdr:ext cx="209550" cy="160020"/>
    <xdr:pic>
      <xdr:nvPicPr>
        <xdr:cNvPr id="100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458629925"/>
          <a:ext cx="209550" cy="160020"/>
        </a:xfrm>
        <a:prstGeom prst="rect">
          <a:avLst/>
        </a:prstGeom>
        <a:noFill/>
      </xdr:spPr>
    </xdr:pic>
    <xdr:clientData/>
  </xdr:oneCellAnchor>
  <xdr:oneCellAnchor>
    <xdr:from>
      <xdr:col>2</xdr:col>
      <xdr:colOff>1093260</xdr:colOff>
      <xdr:row>343</xdr:row>
      <xdr:rowOff>19050</xdr:rowOff>
    </xdr:from>
    <xdr:ext cx="152400" cy="174625"/>
    <xdr:pic>
      <xdr:nvPicPr>
        <xdr:cNvPr id="100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49540383"/>
          <a:ext cx="152400" cy="174625"/>
        </a:xfrm>
        <a:prstGeom prst="rect">
          <a:avLst/>
        </a:prstGeom>
        <a:noFill/>
        <a:ln w="1">
          <a:noFill/>
          <a:miter lim="800000"/>
          <a:headEnd/>
          <a:tailEnd type="none" w="med" len="med"/>
        </a:ln>
        <a:effectLst/>
      </xdr:spPr>
    </xdr:pic>
    <xdr:clientData/>
  </xdr:oneCellAnchor>
  <xdr:oneCellAnchor>
    <xdr:from>
      <xdr:col>2</xdr:col>
      <xdr:colOff>19050</xdr:colOff>
      <xdr:row>341</xdr:row>
      <xdr:rowOff>19050</xdr:rowOff>
    </xdr:from>
    <xdr:ext cx="209550" cy="160020"/>
    <xdr:pic>
      <xdr:nvPicPr>
        <xdr:cNvPr id="100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456496325"/>
          <a:ext cx="209550" cy="160020"/>
        </a:xfrm>
        <a:prstGeom prst="rect">
          <a:avLst/>
        </a:prstGeom>
        <a:noFill/>
      </xdr:spPr>
    </xdr:pic>
    <xdr:clientData/>
  </xdr:oneCellAnchor>
  <xdr:oneCellAnchor>
    <xdr:from>
      <xdr:col>2</xdr:col>
      <xdr:colOff>1093260</xdr:colOff>
      <xdr:row>341</xdr:row>
      <xdr:rowOff>19050</xdr:rowOff>
    </xdr:from>
    <xdr:ext cx="152400" cy="174625"/>
    <xdr:pic>
      <xdr:nvPicPr>
        <xdr:cNvPr id="101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47402550"/>
          <a:ext cx="152400" cy="174625"/>
        </a:xfrm>
        <a:prstGeom prst="rect">
          <a:avLst/>
        </a:prstGeom>
        <a:noFill/>
        <a:ln w="1">
          <a:noFill/>
          <a:miter lim="800000"/>
          <a:headEnd/>
          <a:tailEnd type="none" w="med" len="med"/>
        </a:ln>
        <a:effectLst/>
      </xdr:spPr>
    </xdr:pic>
    <xdr:clientData/>
  </xdr:oneCellAnchor>
  <xdr:oneCellAnchor>
    <xdr:from>
      <xdr:col>2</xdr:col>
      <xdr:colOff>19050</xdr:colOff>
      <xdr:row>340</xdr:row>
      <xdr:rowOff>27214</xdr:rowOff>
    </xdr:from>
    <xdr:ext cx="235403" cy="160020"/>
    <xdr:pic>
      <xdr:nvPicPr>
        <xdr:cNvPr id="101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384894364"/>
          <a:ext cx="235403" cy="160020"/>
        </a:xfrm>
        <a:prstGeom prst="rect">
          <a:avLst/>
        </a:prstGeom>
        <a:noFill/>
      </xdr:spPr>
    </xdr:pic>
    <xdr:clientData/>
  </xdr:oneCellAnchor>
  <xdr:oneCellAnchor>
    <xdr:from>
      <xdr:col>2</xdr:col>
      <xdr:colOff>1093260</xdr:colOff>
      <xdr:row>340</xdr:row>
      <xdr:rowOff>19050</xdr:rowOff>
    </xdr:from>
    <xdr:ext cx="152400" cy="203200"/>
    <xdr:pic>
      <xdr:nvPicPr>
        <xdr:cNvPr id="101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46365383"/>
          <a:ext cx="152400" cy="203200"/>
        </a:xfrm>
        <a:prstGeom prst="rect">
          <a:avLst/>
        </a:prstGeom>
        <a:noFill/>
        <a:ln w="1">
          <a:noFill/>
          <a:miter lim="800000"/>
          <a:headEnd/>
          <a:tailEnd type="none" w="med" len="med"/>
        </a:ln>
        <a:effectLst/>
      </xdr:spPr>
    </xdr:pic>
    <xdr:clientData/>
  </xdr:oneCellAnchor>
  <xdr:oneCellAnchor>
    <xdr:from>
      <xdr:col>2</xdr:col>
      <xdr:colOff>19050</xdr:colOff>
      <xdr:row>339</xdr:row>
      <xdr:rowOff>27215</xdr:rowOff>
    </xdr:from>
    <xdr:ext cx="235403" cy="160020"/>
    <xdr:pic>
      <xdr:nvPicPr>
        <xdr:cNvPr id="101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388142390"/>
          <a:ext cx="235403" cy="160020"/>
        </a:xfrm>
        <a:prstGeom prst="rect">
          <a:avLst/>
        </a:prstGeom>
        <a:noFill/>
      </xdr:spPr>
    </xdr:pic>
    <xdr:clientData/>
  </xdr:oneCellAnchor>
  <xdr:oneCellAnchor>
    <xdr:from>
      <xdr:col>2</xdr:col>
      <xdr:colOff>1093260</xdr:colOff>
      <xdr:row>339</xdr:row>
      <xdr:rowOff>19051</xdr:rowOff>
    </xdr:from>
    <xdr:ext cx="152400" cy="203200"/>
    <xdr:pic>
      <xdr:nvPicPr>
        <xdr:cNvPr id="101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45222384"/>
          <a:ext cx="152400" cy="203200"/>
        </a:xfrm>
        <a:prstGeom prst="rect">
          <a:avLst/>
        </a:prstGeom>
        <a:noFill/>
        <a:ln w="1">
          <a:noFill/>
          <a:miter lim="800000"/>
          <a:headEnd/>
          <a:tailEnd type="none" w="med" len="med"/>
        </a:ln>
        <a:effectLst/>
      </xdr:spPr>
    </xdr:pic>
    <xdr:clientData/>
  </xdr:oneCellAnchor>
  <xdr:oneCellAnchor>
    <xdr:from>
      <xdr:col>2</xdr:col>
      <xdr:colOff>19050</xdr:colOff>
      <xdr:row>338</xdr:row>
      <xdr:rowOff>27215</xdr:rowOff>
    </xdr:from>
    <xdr:ext cx="235403" cy="160020"/>
    <xdr:pic>
      <xdr:nvPicPr>
        <xdr:cNvPr id="101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387104165"/>
          <a:ext cx="235403" cy="160020"/>
        </a:xfrm>
        <a:prstGeom prst="rect">
          <a:avLst/>
        </a:prstGeom>
        <a:noFill/>
      </xdr:spPr>
    </xdr:pic>
    <xdr:clientData/>
  </xdr:oneCellAnchor>
  <xdr:oneCellAnchor>
    <xdr:from>
      <xdr:col>2</xdr:col>
      <xdr:colOff>1093260</xdr:colOff>
      <xdr:row>338</xdr:row>
      <xdr:rowOff>19051</xdr:rowOff>
    </xdr:from>
    <xdr:ext cx="152400" cy="203200"/>
    <xdr:pic>
      <xdr:nvPicPr>
        <xdr:cNvPr id="102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44026468"/>
          <a:ext cx="152400" cy="203200"/>
        </a:xfrm>
        <a:prstGeom prst="rect">
          <a:avLst/>
        </a:prstGeom>
        <a:noFill/>
        <a:ln w="1">
          <a:noFill/>
          <a:miter lim="800000"/>
          <a:headEnd/>
          <a:tailEnd type="none" w="med" len="med"/>
        </a:ln>
        <a:effectLst/>
      </xdr:spPr>
    </xdr:pic>
    <xdr:clientData/>
  </xdr:oneCellAnchor>
  <xdr:oneCellAnchor>
    <xdr:from>
      <xdr:col>2</xdr:col>
      <xdr:colOff>19050</xdr:colOff>
      <xdr:row>337</xdr:row>
      <xdr:rowOff>19050</xdr:rowOff>
    </xdr:from>
    <xdr:ext cx="190500" cy="161925"/>
    <xdr:pic>
      <xdr:nvPicPr>
        <xdr:cNvPr id="102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96440625"/>
          <a:ext cx="190500" cy="161925"/>
        </a:xfrm>
        <a:prstGeom prst="rect">
          <a:avLst/>
        </a:prstGeom>
        <a:noFill/>
        <a:ln w="9525">
          <a:noFill/>
          <a:miter lim="800000"/>
          <a:headEnd/>
          <a:tailEnd/>
        </a:ln>
      </xdr:spPr>
    </xdr:pic>
    <xdr:clientData/>
  </xdr:oneCellAnchor>
  <xdr:oneCellAnchor>
    <xdr:from>
      <xdr:col>2</xdr:col>
      <xdr:colOff>1093260</xdr:colOff>
      <xdr:row>337</xdr:row>
      <xdr:rowOff>19050</xdr:rowOff>
    </xdr:from>
    <xdr:ext cx="152400" cy="209550"/>
    <xdr:pic>
      <xdr:nvPicPr>
        <xdr:cNvPr id="102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42460133"/>
          <a:ext cx="152400" cy="209550"/>
        </a:xfrm>
        <a:prstGeom prst="rect">
          <a:avLst/>
        </a:prstGeom>
        <a:noFill/>
        <a:ln w="1">
          <a:noFill/>
          <a:miter lim="800000"/>
          <a:headEnd/>
          <a:tailEnd/>
        </a:ln>
      </xdr:spPr>
    </xdr:pic>
    <xdr:clientData/>
  </xdr:oneCellAnchor>
  <xdr:twoCellAnchor editAs="oneCell">
    <xdr:from>
      <xdr:col>10</xdr:col>
      <xdr:colOff>1257300</xdr:colOff>
      <xdr:row>336</xdr:row>
      <xdr:rowOff>85725</xdr:rowOff>
    </xdr:from>
    <xdr:to>
      <xdr:col>11</xdr:col>
      <xdr:colOff>200026</xdr:colOff>
      <xdr:row>336</xdr:row>
      <xdr:rowOff>428630</xdr:rowOff>
    </xdr:to>
    <xdr:pic>
      <xdr:nvPicPr>
        <xdr:cNvPr id="1024" name="Picture 58" descr="uparrow">
          <a:hlinkClick xmlns:r="http://schemas.openxmlformats.org/officeDocument/2006/relationships" r:id="rId12" tooltip="Click Here to Navigate to Top"/>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3363575" y="1300057725"/>
          <a:ext cx="276226" cy="342905"/>
        </a:xfrm>
        <a:prstGeom prst="rect">
          <a:avLst/>
        </a:prstGeom>
        <a:noFill/>
        <a:ln w="9525">
          <a:noFill/>
          <a:miter lim="800000"/>
          <a:headEnd/>
          <a:tailEnd/>
        </a:ln>
      </xdr:spPr>
    </xdr:pic>
    <xdr:clientData/>
  </xdr:twoCellAnchor>
  <xdr:oneCellAnchor>
    <xdr:from>
      <xdr:col>2</xdr:col>
      <xdr:colOff>28575</xdr:colOff>
      <xdr:row>336</xdr:row>
      <xdr:rowOff>57150</xdr:rowOff>
    </xdr:from>
    <xdr:ext cx="190500" cy="161925"/>
    <xdr:pic>
      <xdr:nvPicPr>
        <xdr:cNvPr id="102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0650" y="1300029150"/>
          <a:ext cx="190500" cy="161925"/>
        </a:xfrm>
        <a:prstGeom prst="rect">
          <a:avLst/>
        </a:prstGeom>
        <a:noFill/>
        <a:ln w="9525">
          <a:noFill/>
          <a:miter lim="800000"/>
          <a:headEnd/>
          <a:tailEnd/>
        </a:ln>
      </xdr:spPr>
    </xdr:pic>
    <xdr:clientData/>
  </xdr:oneCellAnchor>
  <xdr:oneCellAnchor>
    <xdr:from>
      <xdr:col>2</xdr:col>
      <xdr:colOff>1093260</xdr:colOff>
      <xdr:row>336</xdr:row>
      <xdr:rowOff>66675</xdr:rowOff>
    </xdr:from>
    <xdr:ext cx="152400" cy="209550"/>
    <xdr:pic>
      <xdr:nvPicPr>
        <xdr:cNvPr id="102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41195425"/>
          <a:ext cx="152400" cy="209550"/>
        </a:xfrm>
        <a:prstGeom prst="rect">
          <a:avLst/>
        </a:prstGeom>
        <a:noFill/>
        <a:ln w="1">
          <a:noFill/>
          <a:miter lim="800000"/>
          <a:headEnd/>
          <a:tailEnd/>
        </a:ln>
      </xdr:spPr>
    </xdr:pic>
    <xdr:clientData/>
  </xdr:oneCellAnchor>
  <xdr:oneCellAnchor>
    <xdr:from>
      <xdr:col>2</xdr:col>
      <xdr:colOff>38100</xdr:colOff>
      <xdr:row>335</xdr:row>
      <xdr:rowOff>38100</xdr:rowOff>
    </xdr:from>
    <xdr:ext cx="190500" cy="161925"/>
    <xdr:pic>
      <xdr:nvPicPr>
        <xdr:cNvPr id="102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400175" y="1298886150"/>
          <a:ext cx="190500" cy="161925"/>
        </a:xfrm>
        <a:prstGeom prst="rect">
          <a:avLst/>
        </a:prstGeom>
        <a:noFill/>
        <a:ln w="9525">
          <a:noFill/>
          <a:miter lim="800000"/>
          <a:headEnd/>
          <a:tailEnd/>
        </a:ln>
      </xdr:spPr>
    </xdr:pic>
    <xdr:clientData/>
  </xdr:oneCellAnchor>
  <xdr:oneCellAnchor>
    <xdr:from>
      <xdr:col>2</xdr:col>
      <xdr:colOff>1093260</xdr:colOff>
      <xdr:row>335</xdr:row>
      <xdr:rowOff>47625</xdr:rowOff>
    </xdr:from>
    <xdr:ext cx="152400" cy="209550"/>
    <xdr:pic>
      <xdr:nvPicPr>
        <xdr:cNvPr id="103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40054542"/>
          <a:ext cx="152400" cy="209550"/>
        </a:xfrm>
        <a:prstGeom prst="rect">
          <a:avLst/>
        </a:prstGeom>
        <a:noFill/>
        <a:ln w="1">
          <a:noFill/>
          <a:miter lim="800000"/>
          <a:headEnd/>
          <a:tailEnd/>
        </a:ln>
      </xdr:spPr>
    </xdr:pic>
    <xdr:clientData/>
  </xdr:oneCellAnchor>
  <xdr:oneCellAnchor>
    <xdr:from>
      <xdr:col>2</xdr:col>
      <xdr:colOff>38100</xdr:colOff>
      <xdr:row>334</xdr:row>
      <xdr:rowOff>38100</xdr:rowOff>
    </xdr:from>
    <xdr:ext cx="190500" cy="161925"/>
    <xdr:pic>
      <xdr:nvPicPr>
        <xdr:cNvPr id="103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400175" y="1297847925"/>
          <a:ext cx="190500" cy="161925"/>
        </a:xfrm>
        <a:prstGeom prst="rect">
          <a:avLst/>
        </a:prstGeom>
        <a:noFill/>
        <a:ln w="9525">
          <a:noFill/>
          <a:miter lim="800000"/>
          <a:headEnd/>
          <a:tailEnd/>
        </a:ln>
      </xdr:spPr>
    </xdr:pic>
    <xdr:clientData/>
  </xdr:oneCellAnchor>
  <xdr:oneCellAnchor>
    <xdr:from>
      <xdr:col>2</xdr:col>
      <xdr:colOff>1093260</xdr:colOff>
      <xdr:row>334</xdr:row>
      <xdr:rowOff>47625</xdr:rowOff>
    </xdr:from>
    <xdr:ext cx="152400" cy="209550"/>
    <xdr:pic>
      <xdr:nvPicPr>
        <xdr:cNvPr id="103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39017375"/>
          <a:ext cx="152400" cy="209550"/>
        </a:xfrm>
        <a:prstGeom prst="rect">
          <a:avLst/>
        </a:prstGeom>
        <a:noFill/>
        <a:ln w="1">
          <a:noFill/>
          <a:miter lim="800000"/>
          <a:headEnd/>
          <a:tailEnd/>
        </a:ln>
      </xdr:spPr>
    </xdr:pic>
    <xdr:clientData/>
  </xdr:oneCellAnchor>
  <xdr:oneCellAnchor>
    <xdr:from>
      <xdr:col>2</xdr:col>
      <xdr:colOff>1093260</xdr:colOff>
      <xdr:row>333</xdr:row>
      <xdr:rowOff>19050</xdr:rowOff>
    </xdr:from>
    <xdr:ext cx="152400" cy="200025"/>
    <xdr:pic>
      <xdr:nvPicPr>
        <xdr:cNvPr id="103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38089217"/>
          <a:ext cx="152400" cy="200025"/>
        </a:xfrm>
        <a:prstGeom prst="rect">
          <a:avLst/>
        </a:prstGeom>
        <a:noFill/>
        <a:ln w="1">
          <a:noFill/>
          <a:miter lim="800000"/>
          <a:headEnd/>
          <a:tailEnd/>
        </a:ln>
      </xdr:spPr>
    </xdr:pic>
    <xdr:clientData/>
  </xdr:oneCellAnchor>
  <xdr:twoCellAnchor editAs="oneCell">
    <xdr:from>
      <xdr:col>2</xdr:col>
      <xdr:colOff>19050</xdr:colOff>
      <xdr:row>332</xdr:row>
      <xdr:rowOff>19050</xdr:rowOff>
    </xdr:from>
    <xdr:to>
      <xdr:col>2</xdr:col>
      <xdr:colOff>209550</xdr:colOff>
      <xdr:row>332</xdr:row>
      <xdr:rowOff>180975</xdr:rowOff>
    </xdr:to>
    <xdr:pic>
      <xdr:nvPicPr>
        <xdr:cNvPr id="103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8184475"/>
          <a:ext cx="190500" cy="161925"/>
        </a:xfrm>
        <a:prstGeom prst="rect">
          <a:avLst/>
        </a:prstGeom>
        <a:noFill/>
        <a:ln w="9525">
          <a:noFill/>
          <a:miter lim="800000"/>
          <a:headEnd/>
          <a:tailEnd/>
        </a:ln>
      </xdr:spPr>
    </xdr:pic>
    <xdr:clientData/>
  </xdr:twoCellAnchor>
  <xdr:oneCellAnchor>
    <xdr:from>
      <xdr:col>2</xdr:col>
      <xdr:colOff>19050</xdr:colOff>
      <xdr:row>332</xdr:row>
      <xdr:rowOff>19050</xdr:rowOff>
    </xdr:from>
    <xdr:ext cx="190500" cy="161925"/>
    <xdr:pic>
      <xdr:nvPicPr>
        <xdr:cNvPr id="103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8184475"/>
          <a:ext cx="190500" cy="161925"/>
        </a:xfrm>
        <a:prstGeom prst="rect">
          <a:avLst/>
        </a:prstGeom>
        <a:noFill/>
        <a:ln w="9525">
          <a:noFill/>
          <a:miter lim="800000"/>
          <a:headEnd/>
          <a:tailEnd/>
        </a:ln>
      </xdr:spPr>
    </xdr:pic>
    <xdr:clientData/>
  </xdr:oneCellAnchor>
  <xdr:oneCellAnchor>
    <xdr:from>
      <xdr:col>2</xdr:col>
      <xdr:colOff>1093260</xdr:colOff>
      <xdr:row>332</xdr:row>
      <xdr:rowOff>28575</xdr:rowOff>
    </xdr:from>
    <xdr:ext cx="152400" cy="200025"/>
    <xdr:pic>
      <xdr:nvPicPr>
        <xdr:cNvPr id="104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36945158"/>
          <a:ext cx="152400" cy="200025"/>
        </a:xfrm>
        <a:prstGeom prst="rect">
          <a:avLst/>
        </a:prstGeom>
        <a:noFill/>
        <a:ln w="1">
          <a:noFill/>
          <a:miter lim="800000"/>
          <a:headEnd/>
          <a:tailEnd/>
        </a:ln>
      </xdr:spPr>
    </xdr:pic>
    <xdr:clientData/>
  </xdr:oneCellAnchor>
  <xdr:oneCellAnchor>
    <xdr:from>
      <xdr:col>2</xdr:col>
      <xdr:colOff>19050</xdr:colOff>
      <xdr:row>331</xdr:row>
      <xdr:rowOff>66675</xdr:rowOff>
    </xdr:from>
    <xdr:ext cx="200025" cy="150495"/>
    <xdr:pic>
      <xdr:nvPicPr>
        <xdr:cNvPr id="104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50342600"/>
          <a:ext cx="200025" cy="150495"/>
        </a:xfrm>
        <a:prstGeom prst="rect">
          <a:avLst/>
        </a:prstGeom>
        <a:noFill/>
      </xdr:spPr>
    </xdr:pic>
    <xdr:clientData/>
  </xdr:oneCellAnchor>
  <xdr:oneCellAnchor>
    <xdr:from>
      <xdr:col>2</xdr:col>
      <xdr:colOff>1093260</xdr:colOff>
      <xdr:row>331</xdr:row>
      <xdr:rowOff>28575</xdr:rowOff>
    </xdr:from>
    <xdr:ext cx="152400" cy="209550"/>
    <xdr:pic>
      <xdr:nvPicPr>
        <xdr:cNvPr id="105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35770408"/>
          <a:ext cx="152400" cy="209550"/>
        </a:xfrm>
        <a:prstGeom prst="rect">
          <a:avLst/>
        </a:prstGeom>
        <a:noFill/>
        <a:ln w="1">
          <a:noFill/>
          <a:miter lim="800000"/>
          <a:headEnd/>
          <a:tailEnd/>
        </a:ln>
      </xdr:spPr>
    </xdr:pic>
    <xdr:clientData/>
  </xdr:oneCellAnchor>
  <xdr:oneCellAnchor>
    <xdr:from>
      <xdr:col>2</xdr:col>
      <xdr:colOff>0</xdr:colOff>
      <xdr:row>330</xdr:row>
      <xdr:rowOff>0</xdr:rowOff>
    </xdr:from>
    <xdr:ext cx="238125" cy="161925"/>
    <xdr:pic>
      <xdr:nvPicPr>
        <xdr:cNvPr id="106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62075" y="553621575"/>
          <a:ext cx="238125" cy="161925"/>
        </a:xfrm>
        <a:prstGeom prst="rect">
          <a:avLst/>
        </a:prstGeom>
        <a:noFill/>
        <a:ln w="9525">
          <a:noFill/>
          <a:miter lim="800000"/>
          <a:headEnd/>
          <a:tailEnd/>
        </a:ln>
      </xdr:spPr>
    </xdr:pic>
    <xdr:clientData/>
  </xdr:oneCellAnchor>
  <xdr:oneCellAnchor>
    <xdr:from>
      <xdr:col>2</xdr:col>
      <xdr:colOff>1098023</xdr:colOff>
      <xdr:row>330</xdr:row>
      <xdr:rowOff>28575</xdr:rowOff>
    </xdr:from>
    <xdr:ext cx="142875" cy="152400"/>
    <xdr:pic>
      <xdr:nvPicPr>
        <xdr:cNvPr id="106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3190" y="134839075"/>
          <a:ext cx="142875" cy="152400"/>
        </a:xfrm>
        <a:prstGeom prst="rect">
          <a:avLst/>
        </a:prstGeom>
        <a:noFill/>
        <a:ln w="1">
          <a:noFill/>
          <a:miter lim="800000"/>
          <a:headEnd/>
          <a:tailEnd/>
        </a:ln>
      </xdr:spPr>
    </xdr:pic>
    <xdr:clientData/>
  </xdr:oneCellAnchor>
  <xdr:oneCellAnchor>
    <xdr:from>
      <xdr:col>2</xdr:col>
      <xdr:colOff>32809</xdr:colOff>
      <xdr:row>329</xdr:row>
      <xdr:rowOff>29641</xdr:rowOff>
    </xdr:from>
    <xdr:ext cx="238125" cy="161925"/>
    <xdr:pic>
      <xdr:nvPicPr>
        <xdr:cNvPr id="107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577976" y="109969308"/>
          <a:ext cx="238125" cy="161925"/>
        </a:xfrm>
        <a:prstGeom prst="rect">
          <a:avLst/>
        </a:prstGeom>
        <a:noFill/>
        <a:ln w="9525">
          <a:noFill/>
          <a:miter lim="800000"/>
          <a:headEnd/>
          <a:tailEnd/>
        </a:ln>
      </xdr:spPr>
    </xdr:pic>
    <xdr:clientData/>
  </xdr:oneCellAnchor>
  <xdr:oneCellAnchor>
    <xdr:from>
      <xdr:col>2</xdr:col>
      <xdr:colOff>1098023</xdr:colOff>
      <xdr:row>329</xdr:row>
      <xdr:rowOff>42333</xdr:rowOff>
    </xdr:from>
    <xdr:ext cx="142875" cy="152400"/>
    <xdr:pic>
      <xdr:nvPicPr>
        <xdr:cNvPr id="107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3190" y="133741583"/>
          <a:ext cx="142875" cy="152400"/>
        </a:xfrm>
        <a:prstGeom prst="rect">
          <a:avLst/>
        </a:prstGeom>
        <a:noFill/>
        <a:ln w="1">
          <a:noFill/>
          <a:miter lim="800000"/>
          <a:headEnd/>
          <a:tailEnd/>
        </a:ln>
      </xdr:spPr>
    </xdr:pic>
    <xdr:clientData/>
  </xdr:oneCellAnchor>
  <xdr:oneCellAnchor>
    <xdr:from>
      <xdr:col>2</xdr:col>
      <xdr:colOff>57150</xdr:colOff>
      <xdr:row>328</xdr:row>
      <xdr:rowOff>66675</xdr:rowOff>
    </xdr:from>
    <xdr:ext cx="190500" cy="150495"/>
    <xdr:pic>
      <xdr:nvPicPr>
        <xdr:cNvPr id="107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419225" y="275110575"/>
          <a:ext cx="190500" cy="150495"/>
        </a:xfrm>
        <a:prstGeom prst="rect">
          <a:avLst/>
        </a:prstGeom>
        <a:noFill/>
      </xdr:spPr>
    </xdr:pic>
    <xdr:clientData/>
  </xdr:oneCellAnchor>
  <xdr:oneCellAnchor>
    <xdr:from>
      <xdr:col>2</xdr:col>
      <xdr:colOff>1093260</xdr:colOff>
      <xdr:row>328</xdr:row>
      <xdr:rowOff>19050</xdr:rowOff>
    </xdr:from>
    <xdr:ext cx="152400" cy="203200"/>
    <xdr:pic>
      <xdr:nvPicPr>
        <xdr:cNvPr id="107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32638800"/>
          <a:ext cx="152400" cy="203200"/>
        </a:xfrm>
        <a:prstGeom prst="rect">
          <a:avLst/>
        </a:prstGeom>
        <a:noFill/>
        <a:ln w="1">
          <a:noFill/>
          <a:miter lim="800000"/>
          <a:headEnd/>
          <a:tailEnd type="none" w="med" len="med"/>
        </a:ln>
        <a:effectLst/>
      </xdr:spPr>
    </xdr:pic>
    <xdr:clientData/>
  </xdr:oneCellAnchor>
  <xdr:oneCellAnchor>
    <xdr:from>
      <xdr:col>2</xdr:col>
      <xdr:colOff>0</xdr:colOff>
      <xdr:row>327</xdr:row>
      <xdr:rowOff>24340</xdr:rowOff>
    </xdr:from>
    <xdr:ext cx="200025" cy="140018"/>
    <xdr:pic>
      <xdr:nvPicPr>
        <xdr:cNvPr id="110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62075" y="627607540"/>
          <a:ext cx="200025" cy="140018"/>
        </a:xfrm>
        <a:prstGeom prst="rect">
          <a:avLst/>
        </a:prstGeom>
        <a:noFill/>
      </xdr:spPr>
    </xdr:pic>
    <xdr:clientData/>
  </xdr:oneCellAnchor>
  <xdr:oneCellAnchor>
    <xdr:from>
      <xdr:col>2</xdr:col>
      <xdr:colOff>31749</xdr:colOff>
      <xdr:row>326</xdr:row>
      <xdr:rowOff>34923</xdr:rowOff>
    </xdr:from>
    <xdr:ext cx="200025" cy="140018"/>
    <xdr:pic>
      <xdr:nvPicPr>
        <xdr:cNvPr id="110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3824" y="626475123"/>
          <a:ext cx="200025" cy="140018"/>
        </a:xfrm>
        <a:prstGeom prst="rect">
          <a:avLst/>
        </a:prstGeom>
        <a:noFill/>
      </xdr:spPr>
    </xdr:pic>
    <xdr:clientData/>
  </xdr:oneCellAnchor>
  <xdr:oneCellAnchor>
    <xdr:from>
      <xdr:col>2</xdr:col>
      <xdr:colOff>21166</xdr:colOff>
      <xdr:row>325</xdr:row>
      <xdr:rowOff>3174</xdr:rowOff>
    </xdr:from>
    <xdr:ext cx="200025" cy="140018"/>
    <xdr:pic>
      <xdr:nvPicPr>
        <xdr:cNvPr id="110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625309899"/>
          <a:ext cx="200025" cy="140018"/>
        </a:xfrm>
        <a:prstGeom prst="rect">
          <a:avLst/>
        </a:prstGeom>
        <a:noFill/>
      </xdr:spPr>
    </xdr:pic>
    <xdr:clientData/>
  </xdr:oneCellAnchor>
  <xdr:oneCellAnchor>
    <xdr:from>
      <xdr:col>2</xdr:col>
      <xdr:colOff>21166</xdr:colOff>
      <xdr:row>324</xdr:row>
      <xdr:rowOff>3173</xdr:rowOff>
    </xdr:from>
    <xdr:ext cx="200025" cy="140018"/>
    <xdr:pic>
      <xdr:nvPicPr>
        <xdr:cNvPr id="110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624347873"/>
          <a:ext cx="200025" cy="140018"/>
        </a:xfrm>
        <a:prstGeom prst="rect">
          <a:avLst/>
        </a:prstGeom>
        <a:noFill/>
      </xdr:spPr>
    </xdr:pic>
    <xdr:clientData/>
  </xdr:oneCellAnchor>
  <xdr:oneCellAnchor>
    <xdr:from>
      <xdr:col>2</xdr:col>
      <xdr:colOff>21166</xdr:colOff>
      <xdr:row>323</xdr:row>
      <xdr:rowOff>3173</xdr:rowOff>
    </xdr:from>
    <xdr:ext cx="200025" cy="140018"/>
    <xdr:pic>
      <xdr:nvPicPr>
        <xdr:cNvPr id="110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623385848"/>
          <a:ext cx="200025" cy="140018"/>
        </a:xfrm>
        <a:prstGeom prst="rect">
          <a:avLst/>
        </a:prstGeom>
        <a:noFill/>
      </xdr:spPr>
    </xdr:pic>
    <xdr:clientData/>
  </xdr:oneCellAnchor>
  <xdr:oneCellAnchor>
    <xdr:from>
      <xdr:col>2</xdr:col>
      <xdr:colOff>21166</xdr:colOff>
      <xdr:row>321</xdr:row>
      <xdr:rowOff>3173</xdr:rowOff>
    </xdr:from>
    <xdr:ext cx="200025" cy="140018"/>
    <xdr:pic>
      <xdr:nvPicPr>
        <xdr:cNvPr id="110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621461798"/>
          <a:ext cx="200025" cy="140018"/>
        </a:xfrm>
        <a:prstGeom prst="rect">
          <a:avLst/>
        </a:prstGeom>
        <a:noFill/>
      </xdr:spPr>
    </xdr:pic>
    <xdr:clientData/>
  </xdr:oneCellAnchor>
  <xdr:oneCellAnchor>
    <xdr:from>
      <xdr:col>2</xdr:col>
      <xdr:colOff>1093260</xdr:colOff>
      <xdr:row>327</xdr:row>
      <xdr:rowOff>40216</xdr:rowOff>
    </xdr:from>
    <xdr:ext cx="152400" cy="203200"/>
    <xdr:pic>
      <xdr:nvPicPr>
        <xdr:cNvPr id="110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31464049"/>
          <a:ext cx="152400" cy="203200"/>
        </a:xfrm>
        <a:prstGeom prst="rect">
          <a:avLst/>
        </a:prstGeom>
        <a:noFill/>
        <a:ln w="1">
          <a:noFill/>
          <a:miter lim="800000"/>
          <a:headEnd/>
          <a:tailEnd type="none" w="med" len="med"/>
        </a:ln>
        <a:effectLst/>
      </xdr:spPr>
    </xdr:pic>
    <xdr:clientData/>
  </xdr:oneCellAnchor>
  <xdr:oneCellAnchor>
    <xdr:from>
      <xdr:col>2</xdr:col>
      <xdr:colOff>1093260</xdr:colOff>
      <xdr:row>326</xdr:row>
      <xdr:rowOff>79374</xdr:rowOff>
    </xdr:from>
    <xdr:ext cx="152400" cy="203200"/>
    <xdr:pic>
      <xdr:nvPicPr>
        <xdr:cNvPr id="111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30360207"/>
          <a:ext cx="152400" cy="203200"/>
        </a:xfrm>
        <a:prstGeom prst="rect">
          <a:avLst/>
        </a:prstGeom>
        <a:noFill/>
        <a:ln w="1">
          <a:noFill/>
          <a:miter lim="800000"/>
          <a:headEnd/>
          <a:tailEnd type="none" w="med" len="med"/>
        </a:ln>
        <a:effectLst/>
      </xdr:spPr>
    </xdr:pic>
    <xdr:clientData/>
  </xdr:oneCellAnchor>
  <xdr:oneCellAnchor>
    <xdr:from>
      <xdr:col>2</xdr:col>
      <xdr:colOff>1093260</xdr:colOff>
      <xdr:row>324</xdr:row>
      <xdr:rowOff>953558</xdr:rowOff>
    </xdr:from>
    <xdr:ext cx="152400" cy="203200"/>
    <xdr:pic>
      <xdr:nvPicPr>
        <xdr:cNvPr id="111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29138891"/>
          <a:ext cx="152400" cy="203200"/>
        </a:xfrm>
        <a:prstGeom prst="rect">
          <a:avLst/>
        </a:prstGeom>
        <a:noFill/>
        <a:ln w="1">
          <a:noFill/>
          <a:miter lim="800000"/>
          <a:headEnd/>
          <a:tailEnd type="none" w="med" len="med"/>
        </a:ln>
        <a:effectLst/>
      </xdr:spPr>
    </xdr:pic>
    <xdr:clientData/>
  </xdr:oneCellAnchor>
  <xdr:oneCellAnchor>
    <xdr:from>
      <xdr:col>2</xdr:col>
      <xdr:colOff>1093260</xdr:colOff>
      <xdr:row>324</xdr:row>
      <xdr:rowOff>28574</xdr:rowOff>
    </xdr:from>
    <xdr:ext cx="152400" cy="203200"/>
    <xdr:pic>
      <xdr:nvPicPr>
        <xdr:cNvPr id="111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28213907"/>
          <a:ext cx="152400" cy="203200"/>
        </a:xfrm>
        <a:prstGeom prst="rect">
          <a:avLst/>
        </a:prstGeom>
        <a:noFill/>
        <a:ln w="1">
          <a:noFill/>
          <a:miter lim="800000"/>
          <a:headEnd/>
          <a:tailEnd type="none" w="med" len="med"/>
        </a:ln>
        <a:effectLst/>
      </xdr:spPr>
    </xdr:pic>
    <xdr:clientData/>
  </xdr:oneCellAnchor>
  <xdr:oneCellAnchor>
    <xdr:from>
      <xdr:col>2</xdr:col>
      <xdr:colOff>1093260</xdr:colOff>
      <xdr:row>323</xdr:row>
      <xdr:rowOff>19049</xdr:rowOff>
    </xdr:from>
    <xdr:ext cx="152400" cy="203200"/>
    <xdr:pic>
      <xdr:nvPicPr>
        <xdr:cNvPr id="111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27241299"/>
          <a:ext cx="152400" cy="203200"/>
        </a:xfrm>
        <a:prstGeom prst="rect">
          <a:avLst/>
        </a:prstGeom>
        <a:noFill/>
        <a:ln w="1">
          <a:noFill/>
          <a:miter lim="800000"/>
          <a:headEnd/>
          <a:tailEnd type="none" w="med" len="med"/>
        </a:ln>
        <a:effectLst/>
      </xdr:spPr>
    </xdr:pic>
    <xdr:clientData/>
  </xdr:oneCellAnchor>
  <xdr:oneCellAnchor>
    <xdr:from>
      <xdr:col>2</xdr:col>
      <xdr:colOff>8467</xdr:colOff>
      <xdr:row>322</xdr:row>
      <xdr:rowOff>0</xdr:rowOff>
    </xdr:from>
    <xdr:ext cx="200025" cy="140018"/>
    <xdr:pic>
      <xdr:nvPicPr>
        <xdr:cNvPr id="111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70542" y="622420650"/>
          <a:ext cx="200025" cy="140018"/>
        </a:xfrm>
        <a:prstGeom prst="rect">
          <a:avLst/>
        </a:prstGeom>
        <a:noFill/>
      </xdr:spPr>
    </xdr:pic>
    <xdr:clientData/>
  </xdr:oneCellAnchor>
  <xdr:oneCellAnchor>
    <xdr:from>
      <xdr:col>2</xdr:col>
      <xdr:colOff>1093260</xdr:colOff>
      <xdr:row>322</xdr:row>
      <xdr:rowOff>15876</xdr:rowOff>
    </xdr:from>
    <xdr:ext cx="152400" cy="203200"/>
    <xdr:pic>
      <xdr:nvPicPr>
        <xdr:cNvPr id="111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26275043"/>
          <a:ext cx="152400" cy="203200"/>
        </a:xfrm>
        <a:prstGeom prst="rect">
          <a:avLst/>
        </a:prstGeom>
        <a:noFill/>
        <a:ln w="1">
          <a:noFill/>
          <a:miter lim="800000"/>
          <a:headEnd/>
          <a:tailEnd type="none" w="med" len="med"/>
        </a:ln>
        <a:effectLst/>
      </xdr:spPr>
    </xdr:pic>
    <xdr:clientData/>
  </xdr:oneCellAnchor>
  <xdr:oneCellAnchor>
    <xdr:from>
      <xdr:col>2</xdr:col>
      <xdr:colOff>1093260</xdr:colOff>
      <xdr:row>321</xdr:row>
      <xdr:rowOff>7407</xdr:rowOff>
    </xdr:from>
    <xdr:ext cx="152400" cy="203200"/>
    <xdr:pic>
      <xdr:nvPicPr>
        <xdr:cNvPr id="111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25303490"/>
          <a:ext cx="152400" cy="203200"/>
        </a:xfrm>
        <a:prstGeom prst="rect">
          <a:avLst/>
        </a:prstGeom>
        <a:noFill/>
        <a:ln w="1">
          <a:noFill/>
          <a:miter lim="800000"/>
          <a:headEnd/>
          <a:tailEnd type="none" w="med" len="med"/>
        </a:ln>
        <a:effectLst/>
      </xdr:spPr>
    </xdr:pic>
    <xdr:clientData/>
  </xdr:oneCellAnchor>
  <xdr:oneCellAnchor>
    <xdr:from>
      <xdr:col>2</xdr:col>
      <xdr:colOff>52916</xdr:colOff>
      <xdr:row>320</xdr:row>
      <xdr:rowOff>24339</xdr:rowOff>
    </xdr:from>
    <xdr:ext cx="200025" cy="140018"/>
    <xdr:pic>
      <xdr:nvPicPr>
        <xdr:cNvPr id="111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414991" y="629769714"/>
          <a:ext cx="200025" cy="140018"/>
        </a:xfrm>
        <a:prstGeom prst="rect">
          <a:avLst/>
        </a:prstGeom>
        <a:noFill/>
      </xdr:spPr>
    </xdr:pic>
    <xdr:clientData/>
  </xdr:oneCellAnchor>
  <xdr:oneCellAnchor>
    <xdr:from>
      <xdr:col>2</xdr:col>
      <xdr:colOff>1093260</xdr:colOff>
      <xdr:row>320</xdr:row>
      <xdr:rowOff>31748</xdr:rowOff>
    </xdr:from>
    <xdr:ext cx="152400" cy="203200"/>
    <xdr:pic>
      <xdr:nvPicPr>
        <xdr:cNvPr id="111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24216581"/>
          <a:ext cx="152400" cy="203200"/>
        </a:xfrm>
        <a:prstGeom prst="rect">
          <a:avLst/>
        </a:prstGeom>
        <a:noFill/>
        <a:ln w="1">
          <a:noFill/>
          <a:miter lim="800000"/>
          <a:headEnd/>
          <a:tailEnd type="none" w="med" len="med"/>
        </a:ln>
        <a:effectLst/>
      </xdr:spPr>
    </xdr:pic>
    <xdr:clientData/>
  </xdr:oneCellAnchor>
  <xdr:oneCellAnchor>
    <xdr:from>
      <xdr:col>2</xdr:col>
      <xdr:colOff>1093260</xdr:colOff>
      <xdr:row>319</xdr:row>
      <xdr:rowOff>31749</xdr:rowOff>
    </xdr:from>
    <xdr:ext cx="152400" cy="203200"/>
    <xdr:pic>
      <xdr:nvPicPr>
        <xdr:cNvPr id="112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23179416"/>
          <a:ext cx="152400" cy="203200"/>
        </a:xfrm>
        <a:prstGeom prst="rect">
          <a:avLst/>
        </a:prstGeom>
        <a:noFill/>
        <a:ln w="1">
          <a:noFill/>
          <a:miter lim="800000"/>
          <a:headEnd/>
          <a:tailEnd type="none" w="med" len="med"/>
        </a:ln>
        <a:effectLst/>
      </xdr:spPr>
    </xdr:pic>
    <xdr:clientData/>
  </xdr:oneCellAnchor>
  <xdr:oneCellAnchor>
    <xdr:from>
      <xdr:col>2</xdr:col>
      <xdr:colOff>31749</xdr:colOff>
      <xdr:row>319</xdr:row>
      <xdr:rowOff>22224</xdr:rowOff>
    </xdr:from>
    <xdr:ext cx="200025" cy="140018"/>
    <xdr:pic>
      <xdr:nvPicPr>
        <xdr:cNvPr id="112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3824" y="643035924"/>
          <a:ext cx="200025" cy="140018"/>
        </a:xfrm>
        <a:prstGeom prst="rect">
          <a:avLst/>
        </a:prstGeom>
        <a:noFill/>
      </xdr:spPr>
    </xdr:pic>
    <xdr:clientData/>
  </xdr:oneCellAnchor>
  <xdr:oneCellAnchor>
    <xdr:from>
      <xdr:col>2</xdr:col>
      <xdr:colOff>8467</xdr:colOff>
      <xdr:row>310</xdr:row>
      <xdr:rowOff>22223</xdr:rowOff>
    </xdr:from>
    <xdr:ext cx="200025" cy="140018"/>
    <xdr:pic>
      <xdr:nvPicPr>
        <xdr:cNvPr id="113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70542" y="633949073"/>
          <a:ext cx="200025" cy="140018"/>
        </a:xfrm>
        <a:prstGeom prst="rect">
          <a:avLst/>
        </a:prstGeom>
        <a:noFill/>
      </xdr:spPr>
    </xdr:pic>
    <xdr:clientData/>
  </xdr:oneCellAnchor>
  <xdr:oneCellAnchor>
    <xdr:from>
      <xdr:col>2</xdr:col>
      <xdr:colOff>1093260</xdr:colOff>
      <xdr:row>310</xdr:row>
      <xdr:rowOff>22223</xdr:rowOff>
    </xdr:from>
    <xdr:ext cx="152400" cy="203200"/>
    <xdr:pic>
      <xdr:nvPicPr>
        <xdr:cNvPr id="113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14068223"/>
          <a:ext cx="152400" cy="203200"/>
        </a:xfrm>
        <a:prstGeom prst="rect">
          <a:avLst/>
        </a:prstGeom>
        <a:noFill/>
        <a:ln w="1">
          <a:noFill/>
          <a:miter lim="800000"/>
          <a:headEnd/>
          <a:tailEnd type="none" w="med" len="med"/>
        </a:ln>
        <a:effectLst/>
      </xdr:spPr>
    </xdr:pic>
    <xdr:clientData/>
  </xdr:oneCellAnchor>
  <xdr:oneCellAnchor>
    <xdr:from>
      <xdr:col>2</xdr:col>
      <xdr:colOff>1093260</xdr:colOff>
      <xdr:row>318</xdr:row>
      <xdr:rowOff>76198</xdr:rowOff>
    </xdr:from>
    <xdr:ext cx="152400" cy="203200"/>
    <xdr:pic>
      <xdr:nvPicPr>
        <xdr:cNvPr id="113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22059698"/>
          <a:ext cx="152400" cy="203200"/>
        </a:xfrm>
        <a:prstGeom prst="rect">
          <a:avLst/>
        </a:prstGeom>
        <a:noFill/>
        <a:ln w="1">
          <a:noFill/>
          <a:miter lim="800000"/>
          <a:headEnd/>
          <a:tailEnd type="none" w="med" len="med"/>
        </a:ln>
        <a:effectLst/>
      </xdr:spPr>
    </xdr:pic>
    <xdr:clientData/>
  </xdr:oneCellAnchor>
  <xdr:oneCellAnchor>
    <xdr:from>
      <xdr:col>2</xdr:col>
      <xdr:colOff>31749</xdr:colOff>
      <xdr:row>318</xdr:row>
      <xdr:rowOff>65615</xdr:rowOff>
    </xdr:from>
    <xdr:ext cx="200025" cy="140018"/>
    <xdr:pic>
      <xdr:nvPicPr>
        <xdr:cNvPr id="113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3824" y="641917265"/>
          <a:ext cx="200025" cy="140018"/>
        </a:xfrm>
        <a:prstGeom prst="rect">
          <a:avLst/>
        </a:prstGeom>
        <a:noFill/>
      </xdr:spPr>
    </xdr:pic>
    <xdr:clientData/>
  </xdr:oneCellAnchor>
  <xdr:oneCellAnchor>
    <xdr:from>
      <xdr:col>2</xdr:col>
      <xdr:colOff>1093260</xdr:colOff>
      <xdr:row>317</xdr:row>
      <xdr:rowOff>44455</xdr:rowOff>
    </xdr:from>
    <xdr:ext cx="152400" cy="203200"/>
    <xdr:pic>
      <xdr:nvPicPr>
        <xdr:cNvPr id="114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20832038"/>
          <a:ext cx="152400" cy="203200"/>
        </a:xfrm>
        <a:prstGeom prst="rect">
          <a:avLst/>
        </a:prstGeom>
        <a:noFill/>
        <a:ln w="1">
          <a:noFill/>
          <a:miter lim="800000"/>
          <a:headEnd/>
          <a:tailEnd type="none" w="med" len="med"/>
        </a:ln>
        <a:effectLst/>
      </xdr:spPr>
    </xdr:pic>
    <xdr:clientData/>
  </xdr:oneCellAnchor>
  <xdr:oneCellAnchor>
    <xdr:from>
      <xdr:col>2</xdr:col>
      <xdr:colOff>21166</xdr:colOff>
      <xdr:row>317</xdr:row>
      <xdr:rowOff>34930</xdr:rowOff>
    </xdr:from>
    <xdr:ext cx="200025" cy="140018"/>
    <xdr:pic>
      <xdr:nvPicPr>
        <xdr:cNvPr id="114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640695955"/>
          <a:ext cx="200025" cy="140018"/>
        </a:xfrm>
        <a:prstGeom prst="rect">
          <a:avLst/>
        </a:prstGeom>
        <a:noFill/>
      </xdr:spPr>
    </xdr:pic>
    <xdr:clientData/>
  </xdr:oneCellAnchor>
  <xdr:oneCellAnchor>
    <xdr:from>
      <xdr:col>2</xdr:col>
      <xdr:colOff>1093260</xdr:colOff>
      <xdr:row>316</xdr:row>
      <xdr:rowOff>12698</xdr:rowOff>
    </xdr:from>
    <xdr:ext cx="152400" cy="203200"/>
    <xdr:pic>
      <xdr:nvPicPr>
        <xdr:cNvPr id="114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19837198"/>
          <a:ext cx="152400" cy="203200"/>
        </a:xfrm>
        <a:prstGeom prst="rect">
          <a:avLst/>
        </a:prstGeom>
        <a:noFill/>
        <a:ln w="1">
          <a:noFill/>
          <a:miter lim="800000"/>
          <a:headEnd/>
          <a:tailEnd type="none" w="med" len="med"/>
        </a:ln>
        <a:effectLst/>
      </xdr:spPr>
    </xdr:pic>
    <xdr:clientData/>
  </xdr:oneCellAnchor>
  <xdr:oneCellAnchor>
    <xdr:from>
      <xdr:col>2</xdr:col>
      <xdr:colOff>21166</xdr:colOff>
      <xdr:row>316</xdr:row>
      <xdr:rowOff>3173</xdr:rowOff>
    </xdr:from>
    <xdr:ext cx="200025" cy="140018"/>
    <xdr:pic>
      <xdr:nvPicPr>
        <xdr:cNvPr id="114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639702173"/>
          <a:ext cx="200025" cy="140018"/>
        </a:xfrm>
        <a:prstGeom prst="rect">
          <a:avLst/>
        </a:prstGeom>
        <a:noFill/>
      </xdr:spPr>
    </xdr:pic>
    <xdr:clientData/>
  </xdr:oneCellAnchor>
  <xdr:oneCellAnchor>
    <xdr:from>
      <xdr:col>2</xdr:col>
      <xdr:colOff>1093260</xdr:colOff>
      <xdr:row>315</xdr:row>
      <xdr:rowOff>12699</xdr:rowOff>
    </xdr:from>
    <xdr:ext cx="152400" cy="203200"/>
    <xdr:pic>
      <xdr:nvPicPr>
        <xdr:cNvPr id="114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18874116"/>
          <a:ext cx="152400" cy="203200"/>
        </a:xfrm>
        <a:prstGeom prst="rect">
          <a:avLst/>
        </a:prstGeom>
        <a:noFill/>
        <a:ln w="1">
          <a:noFill/>
          <a:miter lim="800000"/>
          <a:headEnd/>
          <a:tailEnd type="none" w="med" len="med"/>
        </a:ln>
        <a:effectLst/>
      </xdr:spPr>
    </xdr:pic>
    <xdr:clientData/>
  </xdr:oneCellAnchor>
  <xdr:oneCellAnchor>
    <xdr:from>
      <xdr:col>2</xdr:col>
      <xdr:colOff>21166</xdr:colOff>
      <xdr:row>315</xdr:row>
      <xdr:rowOff>3174</xdr:rowOff>
    </xdr:from>
    <xdr:ext cx="200025" cy="140018"/>
    <xdr:pic>
      <xdr:nvPicPr>
        <xdr:cNvPr id="114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638740149"/>
          <a:ext cx="200025" cy="140018"/>
        </a:xfrm>
        <a:prstGeom prst="rect">
          <a:avLst/>
        </a:prstGeom>
        <a:noFill/>
      </xdr:spPr>
    </xdr:pic>
    <xdr:clientData/>
  </xdr:oneCellAnchor>
  <xdr:oneCellAnchor>
    <xdr:from>
      <xdr:col>2</xdr:col>
      <xdr:colOff>1093260</xdr:colOff>
      <xdr:row>314</xdr:row>
      <xdr:rowOff>12698</xdr:rowOff>
    </xdr:from>
    <xdr:ext cx="152400" cy="203200"/>
    <xdr:pic>
      <xdr:nvPicPr>
        <xdr:cNvPr id="114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17911031"/>
          <a:ext cx="152400" cy="203200"/>
        </a:xfrm>
        <a:prstGeom prst="rect">
          <a:avLst/>
        </a:prstGeom>
        <a:noFill/>
        <a:ln w="1">
          <a:noFill/>
          <a:miter lim="800000"/>
          <a:headEnd/>
          <a:tailEnd type="none" w="med" len="med"/>
        </a:ln>
        <a:effectLst/>
      </xdr:spPr>
    </xdr:pic>
    <xdr:clientData/>
  </xdr:oneCellAnchor>
  <xdr:oneCellAnchor>
    <xdr:from>
      <xdr:col>2</xdr:col>
      <xdr:colOff>21166</xdr:colOff>
      <xdr:row>314</xdr:row>
      <xdr:rowOff>3173</xdr:rowOff>
    </xdr:from>
    <xdr:ext cx="200025" cy="140018"/>
    <xdr:pic>
      <xdr:nvPicPr>
        <xdr:cNvPr id="114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637778123"/>
          <a:ext cx="200025" cy="140018"/>
        </a:xfrm>
        <a:prstGeom prst="rect">
          <a:avLst/>
        </a:prstGeom>
        <a:noFill/>
      </xdr:spPr>
    </xdr:pic>
    <xdr:clientData/>
  </xdr:oneCellAnchor>
  <xdr:oneCellAnchor>
    <xdr:from>
      <xdr:col>2</xdr:col>
      <xdr:colOff>1093260</xdr:colOff>
      <xdr:row>313</xdr:row>
      <xdr:rowOff>12698</xdr:rowOff>
    </xdr:from>
    <xdr:ext cx="152400" cy="203200"/>
    <xdr:pic>
      <xdr:nvPicPr>
        <xdr:cNvPr id="114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16947948"/>
          <a:ext cx="152400" cy="203200"/>
        </a:xfrm>
        <a:prstGeom prst="rect">
          <a:avLst/>
        </a:prstGeom>
        <a:noFill/>
        <a:ln w="1">
          <a:noFill/>
          <a:miter lim="800000"/>
          <a:headEnd/>
          <a:tailEnd type="none" w="med" len="med"/>
        </a:ln>
        <a:effectLst/>
      </xdr:spPr>
    </xdr:pic>
    <xdr:clientData/>
  </xdr:oneCellAnchor>
  <xdr:oneCellAnchor>
    <xdr:from>
      <xdr:col>2</xdr:col>
      <xdr:colOff>21166</xdr:colOff>
      <xdr:row>313</xdr:row>
      <xdr:rowOff>3173</xdr:rowOff>
    </xdr:from>
    <xdr:ext cx="200025" cy="140018"/>
    <xdr:pic>
      <xdr:nvPicPr>
        <xdr:cNvPr id="114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636816098"/>
          <a:ext cx="200025" cy="140018"/>
        </a:xfrm>
        <a:prstGeom prst="rect">
          <a:avLst/>
        </a:prstGeom>
        <a:noFill/>
      </xdr:spPr>
    </xdr:pic>
    <xdr:clientData/>
  </xdr:oneCellAnchor>
  <xdr:oneCellAnchor>
    <xdr:from>
      <xdr:col>2</xdr:col>
      <xdr:colOff>1093260</xdr:colOff>
      <xdr:row>312</xdr:row>
      <xdr:rowOff>12699</xdr:rowOff>
    </xdr:from>
    <xdr:ext cx="152400" cy="203200"/>
    <xdr:pic>
      <xdr:nvPicPr>
        <xdr:cNvPr id="115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15984866"/>
          <a:ext cx="152400" cy="203200"/>
        </a:xfrm>
        <a:prstGeom prst="rect">
          <a:avLst/>
        </a:prstGeom>
        <a:noFill/>
        <a:ln w="1">
          <a:noFill/>
          <a:miter lim="800000"/>
          <a:headEnd/>
          <a:tailEnd type="none" w="med" len="med"/>
        </a:ln>
        <a:effectLst/>
      </xdr:spPr>
    </xdr:pic>
    <xdr:clientData/>
  </xdr:oneCellAnchor>
  <xdr:oneCellAnchor>
    <xdr:from>
      <xdr:col>2</xdr:col>
      <xdr:colOff>21166</xdr:colOff>
      <xdr:row>312</xdr:row>
      <xdr:rowOff>3174</xdr:rowOff>
    </xdr:from>
    <xdr:ext cx="200025" cy="140018"/>
    <xdr:pic>
      <xdr:nvPicPr>
        <xdr:cNvPr id="115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635854074"/>
          <a:ext cx="200025" cy="140018"/>
        </a:xfrm>
        <a:prstGeom prst="rect">
          <a:avLst/>
        </a:prstGeom>
        <a:noFill/>
      </xdr:spPr>
    </xdr:pic>
    <xdr:clientData/>
  </xdr:oneCellAnchor>
  <xdr:oneCellAnchor>
    <xdr:from>
      <xdr:col>2</xdr:col>
      <xdr:colOff>1093260</xdr:colOff>
      <xdr:row>311</xdr:row>
      <xdr:rowOff>12698</xdr:rowOff>
    </xdr:from>
    <xdr:ext cx="152400" cy="203200"/>
    <xdr:pic>
      <xdr:nvPicPr>
        <xdr:cNvPr id="115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15021781"/>
          <a:ext cx="152400" cy="203200"/>
        </a:xfrm>
        <a:prstGeom prst="rect">
          <a:avLst/>
        </a:prstGeom>
        <a:noFill/>
        <a:ln w="1">
          <a:noFill/>
          <a:miter lim="800000"/>
          <a:headEnd/>
          <a:tailEnd type="none" w="med" len="med"/>
        </a:ln>
        <a:effectLst/>
      </xdr:spPr>
    </xdr:pic>
    <xdr:clientData/>
  </xdr:oneCellAnchor>
  <xdr:oneCellAnchor>
    <xdr:from>
      <xdr:col>2</xdr:col>
      <xdr:colOff>21166</xdr:colOff>
      <xdr:row>311</xdr:row>
      <xdr:rowOff>3173</xdr:rowOff>
    </xdr:from>
    <xdr:ext cx="200025" cy="140018"/>
    <xdr:pic>
      <xdr:nvPicPr>
        <xdr:cNvPr id="115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634892048"/>
          <a:ext cx="200025" cy="140018"/>
        </a:xfrm>
        <a:prstGeom prst="rect">
          <a:avLst/>
        </a:prstGeom>
        <a:noFill/>
      </xdr:spPr>
    </xdr:pic>
    <xdr:clientData/>
  </xdr:oneCellAnchor>
  <xdr:oneCellAnchor>
    <xdr:from>
      <xdr:col>2</xdr:col>
      <xdr:colOff>21166</xdr:colOff>
      <xdr:row>308</xdr:row>
      <xdr:rowOff>24340</xdr:rowOff>
    </xdr:from>
    <xdr:ext cx="200025" cy="140018"/>
    <xdr:pic>
      <xdr:nvPicPr>
        <xdr:cNvPr id="115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631846165"/>
          <a:ext cx="200025" cy="140018"/>
        </a:xfrm>
        <a:prstGeom prst="rect">
          <a:avLst/>
        </a:prstGeom>
        <a:noFill/>
      </xdr:spPr>
    </xdr:pic>
    <xdr:clientData/>
  </xdr:oneCellAnchor>
  <xdr:oneCellAnchor>
    <xdr:from>
      <xdr:col>2</xdr:col>
      <xdr:colOff>1093260</xdr:colOff>
      <xdr:row>308</xdr:row>
      <xdr:rowOff>22224</xdr:rowOff>
    </xdr:from>
    <xdr:ext cx="152400" cy="203200"/>
    <xdr:pic>
      <xdr:nvPicPr>
        <xdr:cNvPr id="115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8427" y="111962141"/>
          <a:ext cx="152400" cy="203200"/>
        </a:xfrm>
        <a:prstGeom prst="rect">
          <a:avLst/>
        </a:prstGeom>
        <a:noFill/>
        <a:ln w="1">
          <a:noFill/>
          <a:miter lim="800000"/>
          <a:headEnd/>
          <a:tailEnd type="none" w="med" len="med"/>
        </a:ln>
        <a:effectLst/>
      </xdr:spPr>
    </xdr:pic>
    <xdr:clientData/>
  </xdr:oneCellAnchor>
  <xdr:oneCellAnchor>
    <xdr:from>
      <xdr:col>2</xdr:col>
      <xdr:colOff>21166</xdr:colOff>
      <xdr:row>309</xdr:row>
      <xdr:rowOff>23283</xdr:rowOff>
    </xdr:from>
    <xdr:ext cx="200025" cy="140018"/>
    <xdr:pic>
      <xdr:nvPicPr>
        <xdr:cNvPr id="115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632826183"/>
          <a:ext cx="200025" cy="140018"/>
        </a:xfrm>
        <a:prstGeom prst="rect">
          <a:avLst/>
        </a:prstGeom>
        <a:noFill/>
      </xdr:spPr>
    </xdr:pic>
    <xdr:clientData/>
  </xdr:oneCellAnchor>
  <xdr:twoCellAnchor editAs="oneCell">
    <xdr:from>
      <xdr:col>2</xdr:col>
      <xdr:colOff>1090615</xdr:colOff>
      <xdr:row>309</xdr:row>
      <xdr:rowOff>61383</xdr:rowOff>
    </xdr:from>
    <xdr:to>
      <xdr:col>2</xdr:col>
      <xdr:colOff>1248306</xdr:colOff>
      <xdr:row>309</xdr:row>
      <xdr:rowOff>264583</xdr:rowOff>
    </xdr:to>
    <xdr:pic>
      <xdr:nvPicPr>
        <xdr:cNvPr id="115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5782" y="112985550"/>
          <a:ext cx="157691" cy="203200"/>
        </a:xfrm>
        <a:prstGeom prst="rect">
          <a:avLst/>
        </a:prstGeom>
        <a:noFill/>
        <a:ln w="1">
          <a:noFill/>
          <a:miter lim="800000"/>
          <a:headEnd/>
          <a:tailEnd type="none" w="med" len="med"/>
        </a:ln>
        <a:effectLst/>
      </xdr:spPr>
    </xdr:pic>
    <xdr:clientData/>
  </xdr:twoCellAnchor>
  <xdr:oneCellAnchor>
    <xdr:from>
      <xdr:col>2</xdr:col>
      <xdr:colOff>10583</xdr:colOff>
      <xdr:row>307</xdr:row>
      <xdr:rowOff>65615</xdr:rowOff>
    </xdr:from>
    <xdr:ext cx="200025" cy="140018"/>
    <xdr:pic>
      <xdr:nvPicPr>
        <xdr:cNvPr id="117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72658" y="645955865"/>
          <a:ext cx="200025" cy="140018"/>
        </a:xfrm>
        <a:prstGeom prst="rect">
          <a:avLst/>
        </a:prstGeom>
        <a:noFill/>
      </xdr:spPr>
    </xdr:pic>
    <xdr:clientData/>
  </xdr:oneCellAnchor>
  <xdr:twoCellAnchor editAs="oneCell">
    <xdr:from>
      <xdr:col>2</xdr:col>
      <xdr:colOff>1090615</xdr:colOff>
      <xdr:row>307</xdr:row>
      <xdr:rowOff>93132</xdr:rowOff>
    </xdr:from>
    <xdr:to>
      <xdr:col>2</xdr:col>
      <xdr:colOff>1248306</xdr:colOff>
      <xdr:row>307</xdr:row>
      <xdr:rowOff>296332</xdr:rowOff>
    </xdr:to>
    <xdr:pic>
      <xdr:nvPicPr>
        <xdr:cNvPr id="117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5782" y="111006465"/>
          <a:ext cx="157691" cy="203200"/>
        </a:xfrm>
        <a:prstGeom prst="rect">
          <a:avLst/>
        </a:prstGeom>
        <a:noFill/>
        <a:ln w="1">
          <a:noFill/>
          <a:miter lim="800000"/>
          <a:headEnd/>
          <a:tailEnd type="none" w="med" len="med"/>
        </a:ln>
        <a:effectLst/>
      </xdr:spPr>
    </xdr:pic>
    <xdr:clientData/>
  </xdr:twoCellAnchor>
  <xdr:oneCellAnchor>
    <xdr:from>
      <xdr:col>2</xdr:col>
      <xdr:colOff>10583</xdr:colOff>
      <xdr:row>306</xdr:row>
      <xdr:rowOff>12699</xdr:rowOff>
    </xdr:from>
    <xdr:ext cx="200025" cy="140018"/>
    <xdr:pic>
      <xdr:nvPicPr>
        <xdr:cNvPr id="117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72658" y="644931399"/>
          <a:ext cx="200025" cy="140018"/>
        </a:xfrm>
        <a:prstGeom prst="rect">
          <a:avLst/>
        </a:prstGeom>
        <a:noFill/>
      </xdr:spPr>
    </xdr:pic>
    <xdr:clientData/>
  </xdr:oneCellAnchor>
  <xdr:twoCellAnchor editAs="oneCell">
    <xdr:from>
      <xdr:col>2</xdr:col>
      <xdr:colOff>1090615</xdr:colOff>
      <xdr:row>306</xdr:row>
      <xdr:rowOff>40216</xdr:rowOff>
    </xdr:from>
    <xdr:to>
      <xdr:col>2</xdr:col>
      <xdr:colOff>1248306</xdr:colOff>
      <xdr:row>306</xdr:row>
      <xdr:rowOff>243416</xdr:rowOff>
    </xdr:to>
    <xdr:pic>
      <xdr:nvPicPr>
        <xdr:cNvPr id="117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5782" y="109979883"/>
          <a:ext cx="157691" cy="203200"/>
        </a:xfrm>
        <a:prstGeom prst="rect">
          <a:avLst/>
        </a:prstGeom>
        <a:noFill/>
        <a:ln w="1">
          <a:noFill/>
          <a:miter lim="800000"/>
          <a:headEnd/>
          <a:tailEnd type="none" w="med" len="med"/>
        </a:ln>
        <a:effectLst/>
      </xdr:spPr>
    </xdr:pic>
    <xdr:clientData/>
  </xdr:twoCellAnchor>
  <xdr:twoCellAnchor editAs="oneCell">
    <xdr:from>
      <xdr:col>4</xdr:col>
      <xdr:colOff>0</xdr:colOff>
      <xdr:row>304</xdr:row>
      <xdr:rowOff>0</xdr:rowOff>
    </xdr:from>
    <xdr:to>
      <xdr:col>4</xdr:col>
      <xdr:colOff>304800</xdr:colOff>
      <xdr:row>304</xdr:row>
      <xdr:rowOff>304801</xdr:rowOff>
    </xdr:to>
    <xdr:sp macro="" textlink="">
      <xdr:nvSpPr>
        <xdr:cNvPr id="1174" name="AutoShape 3" descr="data:image/jpeg;base64,/9j/4AAQSkZJRgABAQAAAQABAAD/2wCEAAkGBhQREBUUEhQSERUUFxAZFRQPFA8UFBQUFBQVFBgVEhQYHCYeFx0jHBUUHzEgJCcpLCwsGB4xNTIqQSYtLCkBCQoKDQwNDQ8PFCkYFBgpKSkpKSkqKSkpKSkpKSkpKSkpKSkpKSkpKSkpKSkpKSkpKSkpKSkpKSkpKSkpKSkpKf/AABEIAH0AZgMBIgACEQEDEQH/xAAbAAACAwEBAQAAAAAAAAAAAAAAAwIEBQEGB//EADsQAAIBAgIHBgQEBAcBAAAAAAECAAMRBCESMUFRYXGBBSIyUpGhEyNCsRVicsFTstHxM2OCosLh4gb/xAAXAQEBAQEAAAAAAAAAAAAAAAAAAQID/8QAFhEBAQEAAAAAAAAAAAAAAAAAAAER/9oADAMBAAIRAxEAPwD7jCEIBCEIBCEIBFYnFLTF2Nhq3kncBrJ4CGJxApqWbUPXkOOyUKaG/wASp4zqGsU1P0rx3mBNq9V9VqK73GlUP+kGy9SeUl2fXYu6MxqaOgQxCqe8L2Nsv7xbvDsRbhqnnYkfpHdX2F+sg04QhKCEIQCEIQCE4TaVD2tT1KTUt/CV391FoFyEpfiy7VqqN7UqtupAljD4pagujKw/KQfXdAq4ptKsq7EBqHnfRT3uekrYvHqubEDnM/t3CVTWJRqihgg+WAbgaWRuRbX7xeC/+cY5v3RtZm0n9dS9M+Ml0OSq2IbQQEJ9bHXbyjdf7T0dKmFAA2TPw2Lo0xo0zp22UlZ/XRBjvxUbadYcfhv9hnKLsJXw+OSpkrAkaxqYc1OYliAQhCARGKxQQbSSbKo1sdw/rsjXcAEnIDMngJRwg0j8VtbDuA/RT2dTrPQbIHRgi/erHS3Ux/hrzH1nifSWxkLDIbhIXnQYHSZVxGBVjfNW86Eq3qNfWWbzkCn8KqMvi3G9qaFvUED2nRgUOb6VU/5puOiCyj0lpshc5DjKz4u/gF/zNq6b5BYvYZWUDdYCVqmKXi3LV66oh7nxEtz1dBIEyaI4r5mtQLajnpD9LC1pYwPaDKQlQ6QOS1Da9/K/Hcdsrloog1Caai+x2OpOA3t9og9HCcQZQmhT7T72jT/iMAf0jvN7C3WTZ7mIrt88flpuerMq/YGSUwHCSkAZIQJRNbFBTYd5vKP33RFfGktoU9Y8TbF5bzO0qQQZZk6ydZ5yaIshbNzfcB4R02zjtOu0S7SDjNEs8HeKZpAVHOQXxMdFeG9ugufSbuBwS0kCgf1J3mZeAo3rLfYhPVmt9lm7NQEIQlGXXPz24019n/7EmhkMcLVlPmWov8rj+WTpyByzPxmNLt8Kkf1uPpG4cZDtftIralTzqP8A7V3mTwGFFNABr2ned8gfQohFsP78TJM0iWi3eBx2iHedd4h3kHHeKZ5x2imaRW5gz81D5qRHVW/9TWnncHWJQEZtSOkBtZbWdR0z5gTfpVQygg3BAII2gzcROEISjO7ZFlD+RlY8tTexMr47HrQps7bNQ3nYJq16ekpB2gzwXaGnVxKUGB0KAux8/lPUWHQyUaXYtFmvWqZvUzz2DYJr6cr0zYSWlMhhaKd5wtFM0Adoh2kmMU0iosYsmTMgYVOhXKEEZETWwXaGjmoupzZB4kJ1tTG0HWV17t0xCZPDKWYAZXPpxiUewoV1ddJSGB2iEp9jZoW87Mw5ah7BYToy0Ji9rYfRf4n0tZXO7Put0JPQmbUXXoh1IOYMDAv7Q0pxqJU6B8SjunzoP+S/bPfIAzCpkxbGSnLQFkSBEdaRKyBDCKaWHErvClMZfweGOiPNVuq8E+tvTIcTF4TB3u75IuZP7DeTN3svDEk1HFibBV8iDUv7niZZErQo09FQBsAnIyE2ghCECp2hgRUXcwzVhrBGoiYzkA2q/KbzW+W/H8p4T0kXVohtYB5wMMUBr+JStv01lZqwJtTDVj+TJerH9rza/BaN76C35CW6dBV1ADlJg88uBrn6KS89Jj+0jUw9ZPFSVhvpEg+hyPrPTwjB5ihVpubM3wzuq9w++RjWp0E11A52LT75PICbdbBI3iUHmJGj2fTTwqByAjBQw2EaqQzroIpulPj5n3n7TXAnbQlBCEIH/9k="/>
        <xdr:cNvSpPr>
          <a:spLocks noChangeAspect="1" noChangeArrowheads="1"/>
        </xdr:cNvSpPr>
      </xdr:nvSpPr>
      <xdr:spPr bwMode="auto">
        <a:xfrm>
          <a:off x="3800475" y="1469859900"/>
          <a:ext cx="304800" cy="304801"/>
        </a:xfrm>
        <a:prstGeom prst="rect">
          <a:avLst/>
        </a:prstGeom>
        <a:noFill/>
      </xdr:spPr>
    </xdr:sp>
    <xdr:clientData/>
  </xdr:twoCellAnchor>
  <xdr:oneCellAnchor>
    <xdr:from>
      <xdr:col>2</xdr:col>
      <xdr:colOff>21166</xdr:colOff>
      <xdr:row>305</xdr:row>
      <xdr:rowOff>21166</xdr:rowOff>
    </xdr:from>
    <xdr:ext cx="209550" cy="160020"/>
    <xdr:pic>
      <xdr:nvPicPr>
        <xdr:cNvPr id="117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1471014541"/>
          <a:ext cx="209550" cy="160020"/>
        </a:xfrm>
        <a:prstGeom prst="rect">
          <a:avLst/>
        </a:prstGeom>
        <a:noFill/>
      </xdr:spPr>
    </xdr:pic>
    <xdr:clientData/>
  </xdr:oneCellAnchor>
  <xdr:oneCellAnchor>
    <xdr:from>
      <xdr:col>2</xdr:col>
      <xdr:colOff>1091124</xdr:colOff>
      <xdr:row>305</xdr:row>
      <xdr:rowOff>21166</xdr:rowOff>
    </xdr:from>
    <xdr:ext cx="152400" cy="174625"/>
    <xdr:pic>
      <xdr:nvPicPr>
        <xdr:cNvPr id="117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28926166"/>
          <a:ext cx="152400" cy="174625"/>
        </a:xfrm>
        <a:prstGeom prst="rect">
          <a:avLst/>
        </a:prstGeom>
        <a:noFill/>
        <a:ln w="1">
          <a:noFill/>
          <a:miter lim="800000"/>
          <a:headEnd/>
          <a:tailEnd type="none" w="med" len="med"/>
        </a:ln>
        <a:effectLst/>
      </xdr:spPr>
    </xdr:pic>
    <xdr:clientData/>
  </xdr:oneCellAnchor>
  <xdr:oneCellAnchor>
    <xdr:from>
      <xdr:col>2</xdr:col>
      <xdr:colOff>21166</xdr:colOff>
      <xdr:row>304</xdr:row>
      <xdr:rowOff>21166</xdr:rowOff>
    </xdr:from>
    <xdr:ext cx="209550" cy="160020"/>
    <xdr:pic>
      <xdr:nvPicPr>
        <xdr:cNvPr id="117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1469881066"/>
          <a:ext cx="209550" cy="160020"/>
        </a:xfrm>
        <a:prstGeom prst="rect">
          <a:avLst/>
        </a:prstGeom>
        <a:noFill/>
      </xdr:spPr>
    </xdr:pic>
    <xdr:clientData/>
  </xdr:oneCellAnchor>
  <xdr:oneCellAnchor>
    <xdr:from>
      <xdr:col>2</xdr:col>
      <xdr:colOff>1091124</xdr:colOff>
      <xdr:row>304</xdr:row>
      <xdr:rowOff>21166</xdr:rowOff>
    </xdr:from>
    <xdr:ext cx="152400" cy="174625"/>
    <xdr:pic>
      <xdr:nvPicPr>
        <xdr:cNvPr id="117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27793749"/>
          <a:ext cx="152400" cy="174625"/>
        </a:xfrm>
        <a:prstGeom prst="rect">
          <a:avLst/>
        </a:prstGeom>
        <a:noFill/>
        <a:ln w="1">
          <a:noFill/>
          <a:miter lim="800000"/>
          <a:headEnd/>
          <a:tailEnd type="none" w="med" len="med"/>
        </a:ln>
        <a:effectLst/>
      </xdr:spPr>
    </xdr:pic>
    <xdr:clientData/>
  </xdr:oneCellAnchor>
  <xdr:oneCellAnchor>
    <xdr:from>
      <xdr:col>2</xdr:col>
      <xdr:colOff>19050</xdr:colOff>
      <xdr:row>303</xdr:row>
      <xdr:rowOff>33866</xdr:rowOff>
    </xdr:from>
    <xdr:ext cx="190500" cy="150495"/>
    <xdr:pic>
      <xdr:nvPicPr>
        <xdr:cNvPr id="118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325912691"/>
          <a:ext cx="190500" cy="150495"/>
        </a:xfrm>
        <a:prstGeom prst="rect">
          <a:avLst/>
        </a:prstGeom>
        <a:noFill/>
      </xdr:spPr>
    </xdr:pic>
    <xdr:clientData/>
  </xdr:oneCellAnchor>
  <xdr:oneCellAnchor>
    <xdr:from>
      <xdr:col>2</xdr:col>
      <xdr:colOff>1091124</xdr:colOff>
      <xdr:row>303</xdr:row>
      <xdr:rowOff>19050</xdr:rowOff>
    </xdr:from>
    <xdr:ext cx="152400" cy="203200"/>
    <xdr:pic>
      <xdr:nvPicPr>
        <xdr:cNvPr id="118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26532217"/>
          <a:ext cx="152400" cy="203200"/>
        </a:xfrm>
        <a:prstGeom prst="rect">
          <a:avLst/>
        </a:prstGeom>
        <a:noFill/>
        <a:ln w="1">
          <a:noFill/>
          <a:miter lim="800000"/>
          <a:headEnd/>
          <a:tailEnd type="none" w="med" len="med"/>
        </a:ln>
        <a:effectLst/>
      </xdr:spPr>
    </xdr:pic>
    <xdr:clientData/>
  </xdr:oneCellAnchor>
  <xdr:oneCellAnchor>
    <xdr:from>
      <xdr:col>2</xdr:col>
      <xdr:colOff>23812</xdr:colOff>
      <xdr:row>302</xdr:row>
      <xdr:rowOff>31976</xdr:rowOff>
    </xdr:from>
    <xdr:ext cx="235403" cy="160020"/>
    <xdr:pic>
      <xdr:nvPicPr>
        <xdr:cNvPr id="118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5887" y="385442051"/>
          <a:ext cx="235403" cy="160020"/>
        </a:xfrm>
        <a:prstGeom prst="rect">
          <a:avLst/>
        </a:prstGeom>
        <a:noFill/>
      </xdr:spPr>
    </xdr:pic>
    <xdr:clientData/>
  </xdr:oneCellAnchor>
  <xdr:oneCellAnchor>
    <xdr:from>
      <xdr:col>2</xdr:col>
      <xdr:colOff>1091124</xdr:colOff>
      <xdr:row>302</xdr:row>
      <xdr:rowOff>23812</xdr:rowOff>
    </xdr:from>
    <xdr:ext cx="152400" cy="203200"/>
    <xdr:pic>
      <xdr:nvPicPr>
        <xdr:cNvPr id="118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25499812"/>
          <a:ext cx="152400" cy="203200"/>
        </a:xfrm>
        <a:prstGeom prst="rect">
          <a:avLst/>
        </a:prstGeom>
        <a:noFill/>
        <a:ln w="1">
          <a:noFill/>
          <a:miter lim="800000"/>
          <a:headEnd/>
          <a:tailEnd type="none" w="med" len="med"/>
        </a:ln>
        <a:effectLst/>
      </xdr:spPr>
    </xdr:pic>
    <xdr:clientData/>
  </xdr:oneCellAnchor>
  <xdr:oneCellAnchor>
    <xdr:from>
      <xdr:col>2</xdr:col>
      <xdr:colOff>23812</xdr:colOff>
      <xdr:row>301</xdr:row>
      <xdr:rowOff>31976</xdr:rowOff>
    </xdr:from>
    <xdr:ext cx="235403" cy="160020"/>
    <xdr:pic>
      <xdr:nvPicPr>
        <xdr:cNvPr id="119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5887" y="384403826"/>
          <a:ext cx="235403" cy="160020"/>
        </a:xfrm>
        <a:prstGeom prst="rect">
          <a:avLst/>
        </a:prstGeom>
        <a:noFill/>
      </xdr:spPr>
    </xdr:pic>
    <xdr:clientData/>
  </xdr:oneCellAnchor>
  <xdr:oneCellAnchor>
    <xdr:from>
      <xdr:col>2</xdr:col>
      <xdr:colOff>1091124</xdr:colOff>
      <xdr:row>301</xdr:row>
      <xdr:rowOff>23812</xdr:rowOff>
    </xdr:from>
    <xdr:ext cx="152400" cy="203200"/>
    <xdr:pic>
      <xdr:nvPicPr>
        <xdr:cNvPr id="119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24462645"/>
          <a:ext cx="152400" cy="203200"/>
        </a:xfrm>
        <a:prstGeom prst="rect">
          <a:avLst/>
        </a:prstGeom>
        <a:noFill/>
        <a:ln w="1">
          <a:noFill/>
          <a:miter lim="800000"/>
          <a:headEnd/>
          <a:tailEnd type="none" w="med" len="med"/>
        </a:ln>
        <a:effectLst/>
      </xdr:spPr>
    </xdr:pic>
    <xdr:clientData/>
  </xdr:oneCellAnchor>
  <xdr:oneCellAnchor>
    <xdr:from>
      <xdr:col>2</xdr:col>
      <xdr:colOff>21166</xdr:colOff>
      <xdr:row>300</xdr:row>
      <xdr:rowOff>36245</xdr:rowOff>
    </xdr:from>
    <xdr:ext cx="200025" cy="140018"/>
    <xdr:pic>
      <xdr:nvPicPr>
        <xdr:cNvPr id="119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621799670"/>
          <a:ext cx="200025" cy="140018"/>
        </a:xfrm>
        <a:prstGeom prst="rect">
          <a:avLst/>
        </a:prstGeom>
        <a:noFill/>
      </xdr:spPr>
    </xdr:pic>
    <xdr:clientData/>
  </xdr:oneCellAnchor>
  <xdr:oneCellAnchor>
    <xdr:from>
      <xdr:col>2</xdr:col>
      <xdr:colOff>1091124</xdr:colOff>
      <xdr:row>300</xdr:row>
      <xdr:rowOff>21166</xdr:rowOff>
    </xdr:from>
    <xdr:ext cx="152400" cy="203200"/>
    <xdr:pic>
      <xdr:nvPicPr>
        <xdr:cNvPr id="119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23316999"/>
          <a:ext cx="152400" cy="203200"/>
        </a:xfrm>
        <a:prstGeom prst="rect">
          <a:avLst/>
        </a:prstGeom>
        <a:noFill/>
        <a:ln w="1">
          <a:noFill/>
          <a:miter lim="800000"/>
          <a:headEnd/>
          <a:tailEnd type="none" w="med" len="med"/>
        </a:ln>
        <a:effectLst/>
      </xdr:spPr>
    </xdr:pic>
    <xdr:clientData/>
  </xdr:oneCellAnchor>
  <xdr:oneCellAnchor>
    <xdr:from>
      <xdr:col>2</xdr:col>
      <xdr:colOff>21166</xdr:colOff>
      <xdr:row>299</xdr:row>
      <xdr:rowOff>36245</xdr:rowOff>
    </xdr:from>
    <xdr:ext cx="200025" cy="140018"/>
    <xdr:pic>
      <xdr:nvPicPr>
        <xdr:cNvPr id="119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3241" y="620656670"/>
          <a:ext cx="200025" cy="140018"/>
        </a:xfrm>
        <a:prstGeom prst="rect">
          <a:avLst/>
        </a:prstGeom>
        <a:noFill/>
      </xdr:spPr>
    </xdr:pic>
    <xdr:clientData/>
  </xdr:oneCellAnchor>
  <xdr:oneCellAnchor>
    <xdr:from>
      <xdr:col>2</xdr:col>
      <xdr:colOff>1091124</xdr:colOff>
      <xdr:row>299</xdr:row>
      <xdr:rowOff>21166</xdr:rowOff>
    </xdr:from>
    <xdr:ext cx="152400" cy="203200"/>
    <xdr:pic>
      <xdr:nvPicPr>
        <xdr:cNvPr id="119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22173999"/>
          <a:ext cx="152400" cy="203200"/>
        </a:xfrm>
        <a:prstGeom prst="rect">
          <a:avLst/>
        </a:prstGeom>
        <a:noFill/>
        <a:ln w="1">
          <a:noFill/>
          <a:miter lim="800000"/>
          <a:headEnd/>
          <a:tailEnd type="none" w="med" len="med"/>
        </a:ln>
        <a:effectLst/>
      </xdr:spPr>
    </xdr:pic>
    <xdr:clientData/>
  </xdr:oneCellAnchor>
  <xdr:oneCellAnchor>
    <xdr:from>
      <xdr:col>2</xdr:col>
      <xdr:colOff>23812</xdr:colOff>
      <xdr:row>298</xdr:row>
      <xdr:rowOff>38891</xdr:rowOff>
    </xdr:from>
    <xdr:ext cx="200025" cy="140018"/>
    <xdr:pic>
      <xdr:nvPicPr>
        <xdr:cNvPr id="119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5887" y="626374316"/>
          <a:ext cx="200025" cy="140018"/>
        </a:xfrm>
        <a:prstGeom prst="rect">
          <a:avLst/>
        </a:prstGeom>
        <a:noFill/>
      </xdr:spPr>
    </xdr:pic>
    <xdr:clientData/>
  </xdr:oneCellAnchor>
  <xdr:oneCellAnchor>
    <xdr:from>
      <xdr:col>2</xdr:col>
      <xdr:colOff>1091124</xdr:colOff>
      <xdr:row>298</xdr:row>
      <xdr:rowOff>23812</xdr:rowOff>
    </xdr:from>
    <xdr:ext cx="152400" cy="203200"/>
    <xdr:pic>
      <xdr:nvPicPr>
        <xdr:cNvPr id="120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21033645"/>
          <a:ext cx="152400" cy="203200"/>
        </a:xfrm>
        <a:prstGeom prst="rect">
          <a:avLst/>
        </a:prstGeom>
        <a:noFill/>
        <a:ln w="1">
          <a:noFill/>
          <a:miter lim="800000"/>
          <a:headEnd/>
          <a:tailEnd type="none" w="med" len="med"/>
        </a:ln>
        <a:effectLst/>
      </xdr:spPr>
    </xdr:pic>
    <xdr:clientData/>
  </xdr:oneCellAnchor>
  <xdr:oneCellAnchor>
    <xdr:from>
      <xdr:col>2</xdr:col>
      <xdr:colOff>23812</xdr:colOff>
      <xdr:row>297</xdr:row>
      <xdr:rowOff>38891</xdr:rowOff>
    </xdr:from>
    <xdr:ext cx="200025" cy="140018"/>
    <xdr:pic>
      <xdr:nvPicPr>
        <xdr:cNvPr id="120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5887" y="625231316"/>
          <a:ext cx="200025" cy="140018"/>
        </a:xfrm>
        <a:prstGeom prst="rect">
          <a:avLst/>
        </a:prstGeom>
        <a:noFill/>
      </xdr:spPr>
    </xdr:pic>
    <xdr:clientData/>
  </xdr:oneCellAnchor>
  <xdr:oneCellAnchor>
    <xdr:from>
      <xdr:col>2</xdr:col>
      <xdr:colOff>1091124</xdr:colOff>
      <xdr:row>297</xdr:row>
      <xdr:rowOff>23812</xdr:rowOff>
    </xdr:from>
    <xdr:ext cx="152400" cy="203200"/>
    <xdr:pic>
      <xdr:nvPicPr>
        <xdr:cNvPr id="120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19890645"/>
          <a:ext cx="152400" cy="203200"/>
        </a:xfrm>
        <a:prstGeom prst="rect">
          <a:avLst/>
        </a:prstGeom>
        <a:noFill/>
        <a:ln w="1">
          <a:noFill/>
          <a:miter lim="800000"/>
          <a:headEnd/>
          <a:tailEnd type="none" w="med" len="med"/>
        </a:ln>
        <a:effectLst/>
      </xdr:spPr>
    </xdr:pic>
    <xdr:clientData/>
  </xdr:oneCellAnchor>
  <xdr:oneCellAnchor>
    <xdr:from>
      <xdr:col>2</xdr:col>
      <xdr:colOff>23812</xdr:colOff>
      <xdr:row>296</xdr:row>
      <xdr:rowOff>38891</xdr:rowOff>
    </xdr:from>
    <xdr:ext cx="200025" cy="140018"/>
    <xdr:pic>
      <xdr:nvPicPr>
        <xdr:cNvPr id="120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5887" y="630946316"/>
          <a:ext cx="200025" cy="140018"/>
        </a:xfrm>
        <a:prstGeom prst="rect">
          <a:avLst/>
        </a:prstGeom>
        <a:noFill/>
      </xdr:spPr>
    </xdr:pic>
    <xdr:clientData/>
  </xdr:oneCellAnchor>
  <xdr:oneCellAnchor>
    <xdr:from>
      <xdr:col>2</xdr:col>
      <xdr:colOff>1091124</xdr:colOff>
      <xdr:row>296</xdr:row>
      <xdr:rowOff>23812</xdr:rowOff>
    </xdr:from>
    <xdr:ext cx="152400" cy="203200"/>
    <xdr:pic>
      <xdr:nvPicPr>
        <xdr:cNvPr id="120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18747645"/>
          <a:ext cx="152400" cy="203200"/>
        </a:xfrm>
        <a:prstGeom prst="rect">
          <a:avLst/>
        </a:prstGeom>
        <a:noFill/>
        <a:ln w="1">
          <a:noFill/>
          <a:miter lim="800000"/>
          <a:headEnd/>
          <a:tailEnd type="none" w="med" len="med"/>
        </a:ln>
        <a:effectLst/>
      </xdr:spPr>
    </xdr:pic>
    <xdr:clientData/>
  </xdr:oneCellAnchor>
  <xdr:oneCellAnchor>
    <xdr:from>
      <xdr:col>2</xdr:col>
      <xdr:colOff>23812</xdr:colOff>
      <xdr:row>295</xdr:row>
      <xdr:rowOff>38891</xdr:rowOff>
    </xdr:from>
    <xdr:ext cx="200025" cy="140018"/>
    <xdr:pic>
      <xdr:nvPicPr>
        <xdr:cNvPr id="120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5887" y="629803316"/>
          <a:ext cx="200025" cy="140018"/>
        </a:xfrm>
        <a:prstGeom prst="rect">
          <a:avLst/>
        </a:prstGeom>
        <a:noFill/>
      </xdr:spPr>
    </xdr:pic>
    <xdr:clientData/>
  </xdr:oneCellAnchor>
  <xdr:oneCellAnchor>
    <xdr:from>
      <xdr:col>2</xdr:col>
      <xdr:colOff>1091124</xdr:colOff>
      <xdr:row>295</xdr:row>
      <xdr:rowOff>23812</xdr:rowOff>
    </xdr:from>
    <xdr:ext cx="152400" cy="203200"/>
    <xdr:pic>
      <xdr:nvPicPr>
        <xdr:cNvPr id="120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17604645"/>
          <a:ext cx="152400" cy="203200"/>
        </a:xfrm>
        <a:prstGeom prst="rect">
          <a:avLst/>
        </a:prstGeom>
        <a:noFill/>
        <a:ln w="1">
          <a:noFill/>
          <a:miter lim="800000"/>
          <a:headEnd/>
          <a:tailEnd type="none" w="med" len="med"/>
        </a:ln>
        <a:effectLst/>
      </xdr:spPr>
    </xdr:pic>
    <xdr:clientData/>
  </xdr:oneCellAnchor>
  <xdr:oneCellAnchor>
    <xdr:from>
      <xdr:col>2</xdr:col>
      <xdr:colOff>23812</xdr:colOff>
      <xdr:row>293</xdr:row>
      <xdr:rowOff>23812</xdr:rowOff>
    </xdr:from>
    <xdr:ext cx="200025" cy="140018"/>
    <xdr:pic>
      <xdr:nvPicPr>
        <xdr:cNvPr id="121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5887" y="638932237"/>
          <a:ext cx="200025" cy="140018"/>
        </a:xfrm>
        <a:prstGeom prst="rect">
          <a:avLst/>
        </a:prstGeom>
        <a:noFill/>
      </xdr:spPr>
    </xdr:pic>
    <xdr:clientData/>
  </xdr:oneCellAnchor>
  <xdr:oneCellAnchor>
    <xdr:from>
      <xdr:col>2</xdr:col>
      <xdr:colOff>1091124</xdr:colOff>
      <xdr:row>293</xdr:row>
      <xdr:rowOff>8733</xdr:rowOff>
    </xdr:from>
    <xdr:ext cx="152400" cy="203200"/>
    <xdr:pic>
      <xdr:nvPicPr>
        <xdr:cNvPr id="121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15663400"/>
          <a:ext cx="152400" cy="203200"/>
        </a:xfrm>
        <a:prstGeom prst="rect">
          <a:avLst/>
        </a:prstGeom>
        <a:noFill/>
        <a:ln w="1">
          <a:noFill/>
          <a:miter lim="800000"/>
          <a:headEnd/>
          <a:tailEnd type="none" w="med" len="med"/>
        </a:ln>
        <a:effectLst/>
      </xdr:spPr>
    </xdr:pic>
    <xdr:clientData/>
  </xdr:oneCellAnchor>
  <xdr:oneCellAnchor>
    <xdr:from>
      <xdr:col>2</xdr:col>
      <xdr:colOff>23812</xdr:colOff>
      <xdr:row>292</xdr:row>
      <xdr:rowOff>23812</xdr:rowOff>
    </xdr:from>
    <xdr:ext cx="200025" cy="140018"/>
    <xdr:pic>
      <xdr:nvPicPr>
        <xdr:cNvPr id="121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5887" y="637789237"/>
          <a:ext cx="200025" cy="140018"/>
        </a:xfrm>
        <a:prstGeom prst="rect">
          <a:avLst/>
        </a:prstGeom>
        <a:noFill/>
      </xdr:spPr>
    </xdr:pic>
    <xdr:clientData/>
  </xdr:oneCellAnchor>
  <xdr:oneCellAnchor>
    <xdr:from>
      <xdr:col>2</xdr:col>
      <xdr:colOff>1091124</xdr:colOff>
      <xdr:row>292</xdr:row>
      <xdr:rowOff>8733</xdr:rowOff>
    </xdr:from>
    <xdr:ext cx="152400" cy="203200"/>
    <xdr:pic>
      <xdr:nvPicPr>
        <xdr:cNvPr id="121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14520400"/>
          <a:ext cx="152400" cy="203200"/>
        </a:xfrm>
        <a:prstGeom prst="rect">
          <a:avLst/>
        </a:prstGeom>
        <a:noFill/>
        <a:ln w="1">
          <a:noFill/>
          <a:miter lim="800000"/>
          <a:headEnd/>
          <a:tailEnd type="none" w="med" len="med"/>
        </a:ln>
        <a:effectLst/>
      </xdr:spPr>
    </xdr:pic>
    <xdr:clientData/>
  </xdr:oneCellAnchor>
  <xdr:oneCellAnchor>
    <xdr:from>
      <xdr:col>2</xdr:col>
      <xdr:colOff>23812</xdr:colOff>
      <xdr:row>291</xdr:row>
      <xdr:rowOff>23812</xdr:rowOff>
    </xdr:from>
    <xdr:ext cx="200025" cy="140018"/>
    <xdr:pic>
      <xdr:nvPicPr>
        <xdr:cNvPr id="121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5887" y="636646237"/>
          <a:ext cx="200025" cy="140018"/>
        </a:xfrm>
        <a:prstGeom prst="rect">
          <a:avLst/>
        </a:prstGeom>
        <a:noFill/>
      </xdr:spPr>
    </xdr:pic>
    <xdr:clientData/>
  </xdr:oneCellAnchor>
  <xdr:oneCellAnchor>
    <xdr:from>
      <xdr:col>2</xdr:col>
      <xdr:colOff>1091124</xdr:colOff>
      <xdr:row>291</xdr:row>
      <xdr:rowOff>8733</xdr:rowOff>
    </xdr:from>
    <xdr:ext cx="152400" cy="203200"/>
    <xdr:pic>
      <xdr:nvPicPr>
        <xdr:cNvPr id="121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13377400"/>
          <a:ext cx="152400" cy="203200"/>
        </a:xfrm>
        <a:prstGeom prst="rect">
          <a:avLst/>
        </a:prstGeom>
        <a:noFill/>
        <a:ln w="1">
          <a:noFill/>
          <a:miter lim="800000"/>
          <a:headEnd/>
          <a:tailEnd type="none" w="med" len="med"/>
        </a:ln>
        <a:effectLst/>
      </xdr:spPr>
    </xdr:pic>
    <xdr:clientData/>
  </xdr:oneCellAnchor>
  <xdr:oneCellAnchor>
    <xdr:from>
      <xdr:col>2</xdr:col>
      <xdr:colOff>23812</xdr:colOff>
      <xdr:row>290</xdr:row>
      <xdr:rowOff>38891</xdr:rowOff>
    </xdr:from>
    <xdr:ext cx="200025" cy="140018"/>
    <xdr:pic>
      <xdr:nvPicPr>
        <xdr:cNvPr id="122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5887" y="635518316"/>
          <a:ext cx="200025" cy="140018"/>
        </a:xfrm>
        <a:prstGeom prst="rect">
          <a:avLst/>
        </a:prstGeom>
        <a:noFill/>
      </xdr:spPr>
    </xdr:pic>
    <xdr:clientData/>
  </xdr:oneCellAnchor>
  <xdr:oneCellAnchor>
    <xdr:from>
      <xdr:col>2</xdr:col>
      <xdr:colOff>1091124</xdr:colOff>
      <xdr:row>290</xdr:row>
      <xdr:rowOff>23812</xdr:rowOff>
    </xdr:from>
    <xdr:ext cx="152400" cy="203200"/>
    <xdr:pic>
      <xdr:nvPicPr>
        <xdr:cNvPr id="122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12249479"/>
          <a:ext cx="152400" cy="203200"/>
        </a:xfrm>
        <a:prstGeom prst="rect">
          <a:avLst/>
        </a:prstGeom>
        <a:noFill/>
        <a:ln w="1">
          <a:noFill/>
          <a:miter lim="800000"/>
          <a:headEnd/>
          <a:tailEnd type="none" w="med" len="med"/>
        </a:ln>
        <a:effectLst/>
      </xdr:spPr>
    </xdr:pic>
    <xdr:clientData/>
  </xdr:oneCellAnchor>
  <xdr:oneCellAnchor>
    <xdr:from>
      <xdr:col>2</xdr:col>
      <xdr:colOff>23812</xdr:colOff>
      <xdr:row>289</xdr:row>
      <xdr:rowOff>38891</xdr:rowOff>
    </xdr:from>
    <xdr:ext cx="200025" cy="140018"/>
    <xdr:pic>
      <xdr:nvPicPr>
        <xdr:cNvPr id="122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5887" y="634375316"/>
          <a:ext cx="200025" cy="140018"/>
        </a:xfrm>
        <a:prstGeom prst="rect">
          <a:avLst/>
        </a:prstGeom>
        <a:noFill/>
      </xdr:spPr>
    </xdr:pic>
    <xdr:clientData/>
  </xdr:oneCellAnchor>
  <xdr:oneCellAnchor>
    <xdr:from>
      <xdr:col>2</xdr:col>
      <xdr:colOff>1091124</xdr:colOff>
      <xdr:row>289</xdr:row>
      <xdr:rowOff>23812</xdr:rowOff>
    </xdr:from>
    <xdr:ext cx="152400" cy="203200"/>
    <xdr:pic>
      <xdr:nvPicPr>
        <xdr:cNvPr id="122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11106479"/>
          <a:ext cx="152400" cy="203200"/>
        </a:xfrm>
        <a:prstGeom prst="rect">
          <a:avLst/>
        </a:prstGeom>
        <a:noFill/>
        <a:ln w="1">
          <a:noFill/>
          <a:miter lim="800000"/>
          <a:headEnd/>
          <a:tailEnd type="none" w="med" len="med"/>
        </a:ln>
        <a:effectLst/>
      </xdr:spPr>
    </xdr:pic>
    <xdr:clientData/>
  </xdr:oneCellAnchor>
  <xdr:oneCellAnchor>
    <xdr:from>
      <xdr:col>2</xdr:col>
      <xdr:colOff>23812</xdr:colOff>
      <xdr:row>288</xdr:row>
      <xdr:rowOff>38891</xdr:rowOff>
    </xdr:from>
    <xdr:ext cx="200025" cy="140018"/>
    <xdr:pic>
      <xdr:nvPicPr>
        <xdr:cNvPr id="122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5887" y="633232316"/>
          <a:ext cx="200025" cy="140018"/>
        </a:xfrm>
        <a:prstGeom prst="rect">
          <a:avLst/>
        </a:prstGeom>
        <a:noFill/>
      </xdr:spPr>
    </xdr:pic>
    <xdr:clientData/>
  </xdr:oneCellAnchor>
  <xdr:oneCellAnchor>
    <xdr:from>
      <xdr:col>2</xdr:col>
      <xdr:colOff>1091124</xdr:colOff>
      <xdr:row>288</xdr:row>
      <xdr:rowOff>23812</xdr:rowOff>
    </xdr:from>
    <xdr:ext cx="152400" cy="203200"/>
    <xdr:pic>
      <xdr:nvPicPr>
        <xdr:cNvPr id="122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291" y="109963479"/>
          <a:ext cx="152400" cy="203200"/>
        </a:xfrm>
        <a:prstGeom prst="rect">
          <a:avLst/>
        </a:prstGeom>
        <a:noFill/>
        <a:ln w="1">
          <a:noFill/>
          <a:miter lim="800000"/>
          <a:headEnd/>
          <a:tailEnd type="none" w="med" len="med"/>
        </a:ln>
        <a:effectLst/>
      </xdr:spPr>
    </xdr:pic>
    <xdr:clientData/>
  </xdr:oneCellAnchor>
  <xdr:oneCellAnchor>
    <xdr:from>
      <xdr:col>2</xdr:col>
      <xdr:colOff>23812</xdr:colOff>
      <xdr:row>294</xdr:row>
      <xdr:rowOff>23812</xdr:rowOff>
    </xdr:from>
    <xdr:ext cx="200025" cy="140018"/>
    <xdr:pic>
      <xdr:nvPicPr>
        <xdr:cNvPr id="122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5887" y="639894262"/>
          <a:ext cx="200025" cy="140018"/>
        </a:xfrm>
        <a:prstGeom prst="rect">
          <a:avLst/>
        </a:prstGeom>
        <a:noFill/>
      </xdr:spPr>
    </xdr:pic>
    <xdr:clientData/>
  </xdr:oneCellAnchor>
  <xdr:oneCellAnchor>
    <xdr:from>
      <xdr:col>2</xdr:col>
      <xdr:colOff>1091670</xdr:colOff>
      <xdr:row>294</xdr:row>
      <xdr:rowOff>8733</xdr:rowOff>
    </xdr:from>
    <xdr:ext cx="152400" cy="203200"/>
    <xdr:pic>
      <xdr:nvPicPr>
        <xdr:cNvPr id="123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837" y="133729150"/>
          <a:ext cx="152400" cy="203200"/>
        </a:xfrm>
        <a:prstGeom prst="rect">
          <a:avLst/>
        </a:prstGeom>
        <a:noFill/>
        <a:ln w="1">
          <a:noFill/>
          <a:miter lim="800000"/>
          <a:headEnd/>
          <a:tailEnd type="none" w="med" len="med"/>
        </a:ln>
        <a:effectLst/>
      </xdr:spPr>
    </xdr:pic>
    <xdr:clientData/>
  </xdr:oneCellAnchor>
  <xdr:twoCellAnchor editAs="oneCell">
    <xdr:from>
      <xdr:col>2</xdr:col>
      <xdr:colOff>963083</xdr:colOff>
      <xdr:row>103</xdr:row>
      <xdr:rowOff>49741</xdr:rowOff>
    </xdr:from>
    <xdr:to>
      <xdr:col>2</xdr:col>
      <xdr:colOff>1172633</xdr:colOff>
      <xdr:row>103</xdr:row>
      <xdr:rowOff>209761</xdr:rowOff>
    </xdr:to>
    <xdr:pic>
      <xdr:nvPicPr>
        <xdr:cNvPr id="123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08250" y="82864324"/>
          <a:ext cx="209550" cy="160020"/>
        </a:xfrm>
        <a:prstGeom prst="rect">
          <a:avLst/>
        </a:prstGeom>
        <a:noFill/>
      </xdr:spPr>
    </xdr:pic>
    <xdr:clientData/>
  </xdr:twoCellAnchor>
  <xdr:twoCellAnchor editAs="oneCell">
    <xdr:from>
      <xdr:col>2</xdr:col>
      <xdr:colOff>59265</xdr:colOff>
      <xdr:row>103</xdr:row>
      <xdr:rowOff>21166</xdr:rowOff>
    </xdr:from>
    <xdr:to>
      <xdr:col>2</xdr:col>
      <xdr:colOff>218015</xdr:colOff>
      <xdr:row>103</xdr:row>
      <xdr:rowOff>211666</xdr:rowOff>
    </xdr:to>
    <xdr:pic>
      <xdr:nvPicPr>
        <xdr:cNvPr id="1234" name="Picture 1233" descr="http://www.blogcdn.com/media/2012/09/ltenetworks.jpg"/>
        <xdr:cNvPicPr/>
      </xdr:nvPicPr>
      <xdr:blipFill>
        <a:blip xmlns:r="http://schemas.openxmlformats.org/officeDocument/2006/relationships" r:embed="rId8" cstate="print"/>
        <a:srcRect l="23556" r="27111"/>
        <a:stretch>
          <a:fillRect/>
        </a:stretch>
      </xdr:blipFill>
      <xdr:spPr bwMode="auto">
        <a:xfrm>
          <a:off x="1421340" y="622927591"/>
          <a:ext cx="158750" cy="190500"/>
        </a:xfrm>
        <a:prstGeom prst="rect">
          <a:avLst/>
        </a:prstGeom>
        <a:noFill/>
        <a:ln w="9525">
          <a:noFill/>
          <a:miter lim="800000"/>
          <a:headEnd/>
          <a:tailEnd/>
        </a:ln>
      </xdr:spPr>
    </xdr:pic>
    <xdr:clientData/>
  </xdr:twoCellAnchor>
  <xdr:oneCellAnchor>
    <xdr:from>
      <xdr:col>2</xdr:col>
      <xdr:colOff>19050</xdr:colOff>
      <xdr:row>287</xdr:row>
      <xdr:rowOff>9525</xdr:rowOff>
    </xdr:from>
    <xdr:ext cx="190500" cy="161925"/>
    <xdr:pic>
      <xdr:nvPicPr>
        <xdr:cNvPr id="123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344920475"/>
          <a:ext cx="190500" cy="161925"/>
        </a:xfrm>
        <a:prstGeom prst="rect">
          <a:avLst/>
        </a:prstGeom>
        <a:noFill/>
        <a:ln w="9525">
          <a:noFill/>
          <a:miter lim="800000"/>
          <a:headEnd/>
          <a:tailEnd/>
        </a:ln>
      </xdr:spPr>
    </xdr:pic>
    <xdr:clientData/>
  </xdr:oneCellAnchor>
  <xdr:oneCellAnchor>
    <xdr:from>
      <xdr:col>2</xdr:col>
      <xdr:colOff>1111913</xdr:colOff>
      <xdr:row>287</xdr:row>
      <xdr:rowOff>19050</xdr:rowOff>
    </xdr:from>
    <xdr:ext cx="152400" cy="209550"/>
    <xdr:pic>
      <xdr:nvPicPr>
        <xdr:cNvPr id="123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080" y="126024217"/>
          <a:ext cx="152400" cy="209550"/>
        </a:xfrm>
        <a:prstGeom prst="rect">
          <a:avLst/>
        </a:prstGeom>
        <a:noFill/>
        <a:ln w="1">
          <a:noFill/>
          <a:miter lim="800000"/>
          <a:headEnd/>
          <a:tailEnd/>
        </a:ln>
      </xdr:spPr>
    </xdr:pic>
    <xdr:clientData/>
  </xdr:oneCellAnchor>
  <xdr:oneCellAnchor>
    <xdr:from>
      <xdr:col>2</xdr:col>
      <xdr:colOff>19050</xdr:colOff>
      <xdr:row>286</xdr:row>
      <xdr:rowOff>19050</xdr:rowOff>
    </xdr:from>
    <xdr:ext cx="190500" cy="161925"/>
    <xdr:pic>
      <xdr:nvPicPr>
        <xdr:cNvPr id="123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343891775"/>
          <a:ext cx="190500" cy="161925"/>
        </a:xfrm>
        <a:prstGeom prst="rect">
          <a:avLst/>
        </a:prstGeom>
        <a:noFill/>
        <a:ln w="9525">
          <a:noFill/>
          <a:miter lim="800000"/>
          <a:headEnd/>
          <a:tailEnd/>
        </a:ln>
      </xdr:spPr>
    </xdr:pic>
    <xdr:clientData/>
  </xdr:oneCellAnchor>
  <xdr:oneCellAnchor>
    <xdr:from>
      <xdr:col>2</xdr:col>
      <xdr:colOff>1111913</xdr:colOff>
      <xdr:row>286</xdr:row>
      <xdr:rowOff>28575</xdr:rowOff>
    </xdr:from>
    <xdr:ext cx="152400" cy="209550"/>
    <xdr:pic>
      <xdr:nvPicPr>
        <xdr:cNvPr id="124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080" y="124996575"/>
          <a:ext cx="152400" cy="209550"/>
        </a:xfrm>
        <a:prstGeom prst="rect">
          <a:avLst/>
        </a:prstGeom>
        <a:noFill/>
        <a:ln w="1">
          <a:noFill/>
          <a:miter lim="800000"/>
          <a:headEnd/>
          <a:tailEnd/>
        </a:ln>
      </xdr:spPr>
    </xdr:pic>
    <xdr:clientData/>
  </xdr:oneCellAnchor>
  <xdr:oneCellAnchor>
    <xdr:from>
      <xdr:col>2</xdr:col>
      <xdr:colOff>19050</xdr:colOff>
      <xdr:row>285</xdr:row>
      <xdr:rowOff>19050</xdr:rowOff>
    </xdr:from>
    <xdr:ext cx="190500" cy="161925"/>
    <xdr:pic>
      <xdr:nvPicPr>
        <xdr:cNvPr id="124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6793825"/>
          <a:ext cx="190500" cy="161925"/>
        </a:xfrm>
        <a:prstGeom prst="rect">
          <a:avLst/>
        </a:prstGeom>
        <a:noFill/>
        <a:ln w="9525">
          <a:noFill/>
          <a:miter lim="800000"/>
          <a:headEnd/>
          <a:tailEnd/>
        </a:ln>
      </xdr:spPr>
    </xdr:pic>
    <xdr:clientData/>
  </xdr:oneCellAnchor>
  <xdr:oneCellAnchor>
    <xdr:from>
      <xdr:col>2</xdr:col>
      <xdr:colOff>19050</xdr:colOff>
      <xdr:row>285</xdr:row>
      <xdr:rowOff>19050</xdr:rowOff>
    </xdr:from>
    <xdr:ext cx="190500" cy="161925"/>
    <xdr:pic>
      <xdr:nvPicPr>
        <xdr:cNvPr id="124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6793825"/>
          <a:ext cx="190500" cy="161925"/>
        </a:xfrm>
        <a:prstGeom prst="rect">
          <a:avLst/>
        </a:prstGeom>
        <a:noFill/>
        <a:ln w="9525">
          <a:noFill/>
          <a:miter lim="800000"/>
          <a:headEnd/>
          <a:tailEnd/>
        </a:ln>
      </xdr:spPr>
    </xdr:pic>
    <xdr:clientData/>
  </xdr:oneCellAnchor>
  <xdr:oneCellAnchor>
    <xdr:from>
      <xdr:col>2</xdr:col>
      <xdr:colOff>1111913</xdr:colOff>
      <xdr:row>285</xdr:row>
      <xdr:rowOff>28575</xdr:rowOff>
    </xdr:from>
    <xdr:ext cx="152400" cy="200025"/>
    <xdr:pic>
      <xdr:nvPicPr>
        <xdr:cNvPr id="124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080" y="123842992"/>
          <a:ext cx="152400" cy="200025"/>
        </a:xfrm>
        <a:prstGeom prst="rect">
          <a:avLst/>
        </a:prstGeom>
        <a:noFill/>
        <a:ln w="1">
          <a:noFill/>
          <a:miter lim="800000"/>
          <a:headEnd/>
          <a:tailEnd/>
        </a:ln>
      </xdr:spPr>
    </xdr:pic>
    <xdr:clientData/>
  </xdr:oneCellAnchor>
  <xdr:oneCellAnchor>
    <xdr:from>
      <xdr:col>2</xdr:col>
      <xdr:colOff>19050</xdr:colOff>
      <xdr:row>279</xdr:row>
      <xdr:rowOff>34129</xdr:rowOff>
    </xdr:from>
    <xdr:ext cx="200025" cy="140018"/>
    <xdr:pic>
      <xdr:nvPicPr>
        <xdr:cNvPr id="124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29350879"/>
          <a:ext cx="200025" cy="140018"/>
        </a:xfrm>
        <a:prstGeom prst="rect">
          <a:avLst/>
        </a:prstGeom>
        <a:noFill/>
      </xdr:spPr>
    </xdr:pic>
    <xdr:clientData/>
  </xdr:oneCellAnchor>
  <xdr:oneCellAnchor>
    <xdr:from>
      <xdr:col>2</xdr:col>
      <xdr:colOff>1111913</xdr:colOff>
      <xdr:row>279</xdr:row>
      <xdr:rowOff>19050</xdr:rowOff>
    </xdr:from>
    <xdr:ext cx="152400" cy="203200"/>
    <xdr:pic>
      <xdr:nvPicPr>
        <xdr:cNvPr id="124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080" y="117049550"/>
          <a:ext cx="152400" cy="203200"/>
        </a:xfrm>
        <a:prstGeom prst="rect">
          <a:avLst/>
        </a:prstGeom>
        <a:noFill/>
        <a:ln w="1">
          <a:noFill/>
          <a:miter lim="800000"/>
          <a:headEnd/>
          <a:tailEnd type="none" w="med" len="med"/>
        </a:ln>
        <a:effectLst/>
      </xdr:spPr>
    </xdr:pic>
    <xdr:clientData/>
  </xdr:oneCellAnchor>
  <xdr:oneCellAnchor>
    <xdr:from>
      <xdr:col>2</xdr:col>
      <xdr:colOff>19050</xdr:colOff>
      <xdr:row>281</xdr:row>
      <xdr:rowOff>34129</xdr:rowOff>
    </xdr:from>
    <xdr:ext cx="200025" cy="140018"/>
    <xdr:pic>
      <xdr:nvPicPr>
        <xdr:cNvPr id="125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31646404"/>
          <a:ext cx="200025" cy="140018"/>
        </a:xfrm>
        <a:prstGeom prst="rect">
          <a:avLst/>
        </a:prstGeom>
        <a:noFill/>
      </xdr:spPr>
    </xdr:pic>
    <xdr:clientData/>
  </xdr:oneCellAnchor>
  <xdr:oneCellAnchor>
    <xdr:from>
      <xdr:col>2</xdr:col>
      <xdr:colOff>1111913</xdr:colOff>
      <xdr:row>281</xdr:row>
      <xdr:rowOff>19050</xdr:rowOff>
    </xdr:from>
    <xdr:ext cx="152400" cy="203200"/>
    <xdr:pic>
      <xdr:nvPicPr>
        <xdr:cNvPr id="125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080" y="119346133"/>
          <a:ext cx="152400" cy="203200"/>
        </a:xfrm>
        <a:prstGeom prst="rect">
          <a:avLst/>
        </a:prstGeom>
        <a:noFill/>
        <a:ln w="1">
          <a:noFill/>
          <a:miter lim="800000"/>
          <a:headEnd/>
          <a:tailEnd type="none" w="med" len="med"/>
        </a:ln>
        <a:effectLst/>
      </xdr:spPr>
    </xdr:pic>
    <xdr:clientData/>
  </xdr:oneCellAnchor>
  <xdr:oneCellAnchor>
    <xdr:from>
      <xdr:col>2</xdr:col>
      <xdr:colOff>19050</xdr:colOff>
      <xdr:row>280</xdr:row>
      <xdr:rowOff>34129</xdr:rowOff>
    </xdr:from>
    <xdr:ext cx="200025" cy="140018"/>
    <xdr:pic>
      <xdr:nvPicPr>
        <xdr:cNvPr id="125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30493879"/>
          <a:ext cx="200025" cy="140018"/>
        </a:xfrm>
        <a:prstGeom prst="rect">
          <a:avLst/>
        </a:prstGeom>
        <a:noFill/>
      </xdr:spPr>
    </xdr:pic>
    <xdr:clientData/>
  </xdr:oneCellAnchor>
  <xdr:oneCellAnchor>
    <xdr:from>
      <xdr:col>2</xdr:col>
      <xdr:colOff>1111913</xdr:colOff>
      <xdr:row>280</xdr:row>
      <xdr:rowOff>19050</xdr:rowOff>
    </xdr:from>
    <xdr:ext cx="152400" cy="203200"/>
    <xdr:pic>
      <xdr:nvPicPr>
        <xdr:cNvPr id="125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080" y="118192550"/>
          <a:ext cx="152400" cy="203200"/>
        </a:xfrm>
        <a:prstGeom prst="rect">
          <a:avLst/>
        </a:prstGeom>
        <a:noFill/>
        <a:ln w="1">
          <a:noFill/>
          <a:miter lim="800000"/>
          <a:headEnd/>
          <a:tailEnd type="none" w="med" len="med"/>
        </a:ln>
        <a:effectLst/>
      </xdr:spPr>
    </xdr:pic>
    <xdr:clientData/>
  </xdr:oneCellAnchor>
  <xdr:oneCellAnchor>
    <xdr:from>
      <xdr:col>2</xdr:col>
      <xdr:colOff>19050</xdr:colOff>
      <xdr:row>284</xdr:row>
      <xdr:rowOff>34129</xdr:rowOff>
    </xdr:from>
    <xdr:ext cx="200025" cy="140018"/>
    <xdr:pic>
      <xdr:nvPicPr>
        <xdr:cNvPr id="125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35103979"/>
          <a:ext cx="200025" cy="140018"/>
        </a:xfrm>
        <a:prstGeom prst="rect">
          <a:avLst/>
        </a:prstGeom>
        <a:noFill/>
      </xdr:spPr>
    </xdr:pic>
    <xdr:clientData/>
  </xdr:oneCellAnchor>
  <xdr:oneCellAnchor>
    <xdr:from>
      <xdr:col>2</xdr:col>
      <xdr:colOff>1111913</xdr:colOff>
      <xdr:row>284</xdr:row>
      <xdr:rowOff>19050</xdr:rowOff>
    </xdr:from>
    <xdr:ext cx="152400" cy="203200"/>
    <xdr:pic>
      <xdr:nvPicPr>
        <xdr:cNvPr id="125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080" y="122806883"/>
          <a:ext cx="152400" cy="203200"/>
        </a:xfrm>
        <a:prstGeom prst="rect">
          <a:avLst/>
        </a:prstGeom>
        <a:noFill/>
        <a:ln w="1">
          <a:noFill/>
          <a:miter lim="800000"/>
          <a:headEnd/>
          <a:tailEnd type="none" w="med" len="med"/>
        </a:ln>
        <a:effectLst/>
      </xdr:spPr>
    </xdr:pic>
    <xdr:clientData/>
  </xdr:oneCellAnchor>
  <xdr:oneCellAnchor>
    <xdr:from>
      <xdr:col>2</xdr:col>
      <xdr:colOff>19050</xdr:colOff>
      <xdr:row>283</xdr:row>
      <xdr:rowOff>34129</xdr:rowOff>
    </xdr:from>
    <xdr:ext cx="200025" cy="140018"/>
    <xdr:pic>
      <xdr:nvPicPr>
        <xdr:cNvPr id="125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33951454"/>
          <a:ext cx="200025" cy="140018"/>
        </a:xfrm>
        <a:prstGeom prst="rect">
          <a:avLst/>
        </a:prstGeom>
        <a:noFill/>
      </xdr:spPr>
    </xdr:pic>
    <xdr:clientData/>
  </xdr:oneCellAnchor>
  <xdr:oneCellAnchor>
    <xdr:from>
      <xdr:col>2</xdr:col>
      <xdr:colOff>1098815</xdr:colOff>
      <xdr:row>283</xdr:row>
      <xdr:rowOff>19050</xdr:rowOff>
    </xdr:from>
    <xdr:ext cx="152400" cy="203200"/>
    <xdr:pic>
      <xdr:nvPicPr>
        <xdr:cNvPr id="126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43982" y="121653300"/>
          <a:ext cx="152400" cy="203200"/>
        </a:xfrm>
        <a:prstGeom prst="rect">
          <a:avLst/>
        </a:prstGeom>
        <a:noFill/>
        <a:ln w="1">
          <a:noFill/>
          <a:miter lim="800000"/>
          <a:headEnd/>
          <a:tailEnd type="none" w="med" len="med"/>
        </a:ln>
        <a:effectLst/>
      </xdr:spPr>
    </xdr:pic>
    <xdr:clientData/>
  </xdr:oneCellAnchor>
  <xdr:oneCellAnchor>
    <xdr:from>
      <xdr:col>2</xdr:col>
      <xdr:colOff>19050</xdr:colOff>
      <xdr:row>282</xdr:row>
      <xdr:rowOff>34129</xdr:rowOff>
    </xdr:from>
    <xdr:ext cx="200025" cy="140018"/>
    <xdr:pic>
      <xdr:nvPicPr>
        <xdr:cNvPr id="126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32798929"/>
          <a:ext cx="200025" cy="140018"/>
        </a:xfrm>
        <a:prstGeom prst="rect">
          <a:avLst/>
        </a:prstGeom>
        <a:noFill/>
      </xdr:spPr>
    </xdr:pic>
    <xdr:clientData/>
  </xdr:oneCellAnchor>
  <xdr:oneCellAnchor>
    <xdr:from>
      <xdr:col>2</xdr:col>
      <xdr:colOff>1111913</xdr:colOff>
      <xdr:row>282</xdr:row>
      <xdr:rowOff>19050</xdr:rowOff>
    </xdr:from>
    <xdr:ext cx="152400" cy="203200"/>
    <xdr:pic>
      <xdr:nvPicPr>
        <xdr:cNvPr id="126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080" y="120499717"/>
          <a:ext cx="152400" cy="203200"/>
        </a:xfrm>
        <a:prstGeom prst="rect">
          <a:avLst/>
        </a:prstGeom>
        <a:noFill/>
        <a:ln w="1">
          <a:noFill/>
          <a:miter lim="800000"/>
          <a:headEnd/>
          <a:tailEnd type="none" w="med" len="med"/>
        </a:ln>
        <a:effectLst/>
      </xdr:spPr>
    </xdr:pic>
    <xdr:clientData/>
  </xdr:oneCellAnchor>
  <xdr:oneCellAnchor>
    <xdr:from>
      <xdr:col>2</xdr:col>
      <xdr:colOff>19050</xdr:colOff>
      <xdr:row>278</xdr:row>
      <xdr:rowOff>34129</xdr:rowOff>
    </xdr:from>
    <xdr:ext cx="200025" cy="140018"/>
    <xdr:pic>
      <xdr:nvPicPr>
        <xdr:cNvPr id="126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39085429"/>
          <a:ext cx="200025" cy="140018"/>
        </a:xfrm>
        <a:prstGeom prst="rect">
          <a:avLst/>
        </a:prstGeom>
        <a:noFill/>
      </xdr:spPr>
    </xdr:pic>
    <xdr:clientData/>
  </xdr:oneCellAnchor>
  <xdr:oneCellAnchor>
    <xdr:from>
      <xdr:col>2</xdr:col>
      <xdr:colOff>1111913</xdr:colOff>
      <xdr:row>278</xdr:row>
      <xdr:rowOff>19050</xdr:rowOff>
    </xdr:from>
    <xdr:ext cx="152400" cy="203200"/>
    <xdr:pic>
      <xdr:nvPicPr>
        <xdr:cNvPr id="126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080" y="115895967"/>
          <a:ext cx="152400" cy="203200"/>
        </a:xfrm>
        <a:prstGeom prst="rect">
          <a:avLst/>
        </a:prstGeom>
        <a:noFill/>
        <a:ln w="1">
          <a:noFill/>
          <a:miter lim="800000"/>
          <a:headEnd/>
          <a:tailEnd type="none" w="med" len="med"/>
        </a:ln>
        <a:effectLst/>
      </xdr:spPr>
    </xdr:pic>
    <xdr:clientData/>
  </xdr:oneCellAnchor>
  <xdr:oneCellAnchor>
    <xdr:from>
      <xdr:col>2</xdr:col>
      <xdr:colOff>19050</xdr:colOff>
      <xdr:row>277</xdr:row>
      <xdr:rowOff>34129</xdr:rowOff>
    </xdr:from>
    <xdr:ext cx="200025" cy="140018"/>
    <xdr:pic>
      <xdr:nvPicPr>
        <xdr:cNvPr id="126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37932904"/>
          <a:ext cx="200025" cy="140018"/>
        </a:xfrm>
        <a:prstGeom prst="rect">
          <a:avLst/>
        </a:prstGeom>
        <a:noFill/>
      </xdr:spPr>
    </xdr:pic>
    <xdr:clientData/>
  </xdr:oneCellAnchor>
  <xdr:oneCellAnchor>
    <xdr:from>
      <xdr:col>2</xdr:col>
      <xdr:colOff>1111913</xdr:colOff>
      <xdr:row>277</xdr:row>
      <xdr:rowOff>19050</xdr:rowOff>
    </xdr:from>
    <xdr:ext cx="152400" cy="203200"/>
    <xdr:pic>
      <xdr:nvPicPr>
        <xdr:cNvPr id="127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080" y="114742383"/>
          <a:ext cx="152400" cy="203200"/>
        </a:xfrm>
        <a:prstGeom prst="rect">
          <a:avLst/>
        </a:prstGeom>
        <a:noFill/>
        <a:ln w="1">
          <a:noFill/>
          <a:miter lim="800000"/>
          <a:headEnd/>
          <a:tailEnd type="none" w="med" len="med"/>
        </a:ln>
        <a:effectLst/>
      </xdr:spPr>
    </xdr:pic>
    <xdr:clientData/>
  </xdr:oneCellAnchor>
  <xdr:oneCellAnchor>
    <xdr:from>
      <xdr:col>2</xdr:col>
      <xdr:colOff>19050</xdr:colOff>
      <xdr:row>276</xdr:row>
      <xdr:rowOff>34129</xdr:rowOff>
    </xdr:from>
    <xdr:ext cx="200025" cy="140018"/>
    <xdr:pic>
      <xdr:nvPicPr>
        <xdr:cNvPr id="127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36780379"/>
          <a:ext cx="200025" cy="140018"/>
        </a:xfrm>
        <a:prstGeom prst="rect">
          <a:avLst/>
        </a:prstGeom>
        <a:noFill/>
      </xdr:spPr>
    </xdr:pic>
    <xdr:clientData/>
  </xdr:oneCellAnchor>
  <xdr:oneCellAnchor>
    <xdr:from>
      <xdr:col>2</xdr:col>
      <xdr:colOff>1111913</xdr:colOff>
      <xdr:row>276</xdr:row>
      <xdr:rowOff>19050</xdr:rowOff>
    </xdr:from>
    <xdr:ext cx="152400" cy="203200"/>
    <xdr:pic>
      <xdr:nvPicPr>
        <xdr:cNvPr id="127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080" y="113588800"/>
          <a:ext cx="152400" cy="203200"/>
        </a:xfrm>
        <a:prstGeom prst="rect">
          <a:avLst/>
        </a:prstGeom>
        <a:noFill/>
        <a:ln w="1">
          <a:noFill/>
          <a:miter lim="800000"/>
          <a:headEnd/>
          <a:tailEnd type="none" w="med" len="med"/>
        </a:ln>
        <a:effectLst/>
      </xdr:spPr>
    </xdr:pic>
    <xdr:clientData/>
  </xdr:oneCellAnchor>
  <xdr:oneCellAnchor>
    <xdr:from>
      <xdr:col>2</xdr:col>
      <xdr:colOff>19050</xdr:colOff>
      <xdr:row>275</xdr:row>
      <xdr:rowOff>34129</xdr:rowOff>
    </xdr:from>
    <xdr:ext cx="200025" cy="140018"/>
    <xdr:pic>
      <xdr:nvPicPr>
        <xdr:cNvPr id="127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43238329"/>
          <a:ext cx="200025" cy="140018"/>
        </a:xfrm>
        <a:prstGeom prst="rect">
          <a:avLst/>
        </a:prstGeom>
        <a:noFill/>
      </xdr:spPr>
    </xdr:pic>
    <xdr:clientData/>
  </xdr:oneCellAnchor>
  <xdr:oneCellAnchor>
    <xdr:from>
      <xdr:col>2</xdr:col>
      <xdr:colOff>1111913</xdr:colOff>
      <xdr:row>275</xdr:row>
      <xdr:rowOff>19050</xdr:rowOff>
    </xdr:from>
    <xdr:ext cx="152400" cy="203200"/>
    <xdr:pic>
      <xdr:nvPicPr>
        <xdr:cNvPr id="127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080" y="112445800"/>
          <a:ext cx="152400" cy="203200"/>
        </a:xfrm>
        <a:prstGeom prst="rect">
          <a:avLst/>
        </a:prstGeom>
        <a:noFill/>
        <a:ln w="1">
          <a:noFill/>
          <a:miter lim="800000"/>
          <a:headEnd/>
          <a:tailEnd type="none" w="med" len="med"/>
        </a:ln>
        <a:effectLst/>
      </xdr:spPr>
    </xdr:pic>
    <xdr:clientData/>
  </xdr:oneCellAnchor>
  <xdr:oneCellAnchor>
    <xdr:from>
      <xdr:col>2</xdr:col>
      <xdr:colOff>19050</xdr:colOff>
      <xdr:row>274</xdr:row>
      <xdr:rowOff>34129</xdr:rowOff>
    </xdr:from>
    <xdr:ext cx="200025" cy="140018"/>
    <xdr:pic>
      <xdr:nvPicPr>
        <xdr:cNvPr id="127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42095329"/>
          <a:ext cx="200025" cy="140018"/>
        </a:xfrm>
        <a:prstGeom prst="rect">
          <a:avLst/>
        </a:prstGeom>
        <a:noFill/>
      </xdr:spPr>
    </xdr:pic>
    <xdr:clientData/>
  </xdr:oneCellAnchor>
  <xdr:oneCellAnchor>
    <xdr:from>
      <xdr:col>2</xdr:col>
      <xdr:colOff>1111913</xdr:colOff>
      <xdr:row>274</xdr:row>
      <xdr:rowOff>19050</xdr:rowOff>
    </xdr:from>
    <xdr:ext cx="152400" cy="203200"/>
    <xdr:pic>
      <xdr:nvPicPr>
        <xdr:cNvPr id="127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57080" y="111302800"/>
          <a:ext cx="152400" cy="203200"/>
        </a:xfrm>
        <a:prstGeom prst="rect">
          <a:avLst/>
        </a:prstGeom>
        <a:noFill/>
        <a:ln w="1">
          <a:noFill/>
          <a:miter lim="800000"/>
          <a:headEnd/>
          <a:tailEnd type="none" w="med" len="med"/>
        </a:ln>
        <a:effectLst/>
      </xdr:spPr>
    </xdr:pic>
    <xdr:clientData/>
  </xdr:oneCellAnchor>
  <xdr:twoCellAnchor>
    <xdr:from>
      <xdr:col>9</xdr:col>
      <xdr:colOff>211669</xdr:colOff>
      <xdr:row>4</xdr:row>
      <xdr:rowOff>158749</xdr:rowOff>
    </xdr:from>
    <xdr:to>
      <xdr:col>16</xdr:col>
      <xdr:colOff>311152</xdr:colOff>
      <xdr:row>19</xdr:row>
      <xdr:rowOff>19050</xdr:rowOff>
    </xdr:to>
    <xdr:sp macro="" textlink="">
      <xdr:nvSpPr>
        <xdr:cNvPr id="1233" name="TextBox 308"/>
        <xdr:cNvSpPr txBox="1"/>
      </xdr:nvSpPr>
      <xdr:spPr>
        <a:xfrm>
          <a:off x="9117544" y="930274"/>
          <a:ext cx="7452783" cy="2832101"/>
        </a:xfrm>
        <a:prstGeom prst="rect">
          <a:avLst/>
        </a:prstGeom>
        <a:solidFill>
          <a:schemeClr val="accent5">
            <a:lumMod val="20000"/>
            <a:lumOff val="80000"/>
          </a:schemeClr>
        </a:solidFill>
        <a:ln w="9525" cmpd="sng">
          <a:solidFill>
            <a:schemeClr val="accent5">
              <a:lumMod val="40000"/>
              <a:lumOff val="6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lvl="0" indent="0">
            <a:buFontTx/>
            <a:buNone/>
          </a:pPr>
          <a:r>
            <a:rPr lang="en-IN" sz="1100" b="1">
              <a:solidFill>
                <a:srgbClr val="FF0000"/>
              </a:solidFill>
              <a:effectLst/>
              <a:latin typeface="+mn-lt"/>
              <a:ea typeface="+mn-ea"/>
              <a:cs typeface="+mn-cs"/>
            </a:rPr>
            <a:t>India</a:t>
          </a:r>
          <a:r>
            <a:rPr lang="en-IN" sz="1100" b="1" baseline="0">
              <a:solidFill>
                <a:srgbClr val="FF0000"/>
              </a:solidFill>
              <a:effectLst/>
              <a:latin typeface="+mn-lt"/>
              <a:ea typeface="+mn-ea"/>
              <a:cs typeface="+mn-cs"/>
            </a:rPr>
            <a:t> Handset Analysis for </a:t>
          </a:r>
          <a:r>
            <a:rPr lang="en-IN" sz="1100" b="1">
              <a:solidFill>
                <a:srgbClr val="FF0000"/>
              </a:solidFill>
              <a:effectLst/>
              <a:latin typeface="+mn-lt"/>
              <a:ea typeface="+mn-ea"/>
              <a:cs typeface="+mn-cs"/>
            </a:rPr>
            <a:t>QE</a:t>
          </a:r>
          <a:r>
            <a:rPr lang="en-IN" sz="1100" b="1" baseline="0">
              <a:solidFill>
                <a:srgbClr val="FF0000"/>
              </a:solidFill>
              <a:effectLst/>
              <a:latin typeface="+mn-lt"/>
              <a:ea typeface="+mn-ea"/>
              <a:cs typeface="+mn-cs"/>
            </a:rPr>
            <a:t> June-2014</a:t>
          </a:r>
          <a:endParaRPr lang="en-IN" sz="1100" b="0">
            <a:solidFill>
              <a:schemeClr val="dk1"/>
            </a:solidFill>
            <a:effectLst/>
            <a:latin typeface="+mn-lt"/>
            <a:ea typeface="+mn-ea"/>
            <a:cs typeface="+mn-cs"/>
          </a:endParaRPr>
        </a:p>
        <a:p>
          <a:pPr marL="171450" lvl="0" indent="-171450">
            <a:buFont typeface="Arial" pitchFamily="34" charset="0"/>
            <a:buChar char="•"/>
          </a:pPr>
          <a:r>
            <a:rPr lang="en-IN" sz="1100" b="0">
              <a:solidFill>
                <a:schemeClr val="dk1"/>
              </a:solidFill>
              <a:effectLst/>
              <a:latin typeface="+mn-lt"/>
              <a:ea typeface="+mn-ea"/>
              <a:cs typeface="+mn-cs"/>
            </a:rPr>
            <a:t>Total Handsets Launched in India for QE Jun-2014 was 87 </a:t>
          </a:r>
          <a:endParaRPr lang="en-IN" sz="1100" b="0" baseline="0">
            <a:solidFill>
              <a:schemeClr val="dk1"/>
            </a:solidFill>
            <a:effectLst/>
            <a:latin typeface="+mn-lt"/>
            <a:ea typeface="+mn-ea"/>
            <a:cs typeface="+mn-cs"/>
          </a:endParaRPr>
        </a:p>
        <a:p>
          <a:pPr marL="628650" lvl="1" indent="-171450" algn="l" defTabSz="914400" rtl="0" eaLnBrk="1" latinLnBrk="0" hangingPunct="1">
            <a:buFont typeface="Arial" pitchFamily="34" charset="0"/>
            <a:buChar char="•"/>
          </a:pPr>
          <a:r>
            <a:rPr lang="en-IN" sz="1100" b="0" kern="1200">
              <a:solidFill>
                <a:schemeClr val="dk1"/>
              </a:solidFill>
              <a:latin typeface="+mn-lt"/>
              <a:ea typeface="+mn-ea"/>
              <a:cs typeface="+mn-cs"/>
            </a:rPr>
            <a:t>QE Mar-2014 was 76</a:t>
          </a:r>
        </a:p>
        <a:p>
          <a:pPr marL="628650" lvl="1" indent="-171450" algn="l" defTabSz="914400" rtl="0" eaLnBrk="1" latinLnBrk="0" hangingPunct="1">
            <a:buFont typeface="Arial" pitchFamily="34" charset="0"/>
            <a:buChar char="•"/>
          </a:pPr>
          <a:r>
            <a:rPr lang="en-IN" sz="1100" b="0" kern="1200">
              <a:solidFill>
                <a:schemeClr val="dk1"/>
              </a:solidFill>
              <a:latin typeface="+mn-lt"/>
              <a:ea typeface="+mn-ea"/>
              <a:cs typeface="+mn-cs"/>
            </a:rPr>
            <a:t>QE Dec-2013</a:t>
          </a:r>
          <a:r>
            <a:rPr lang="en-IN" sz="1100" b="0" kern="1200" baseline="0">
              <a:solidFill>
                <a:schemeClr val="dk1"/>
              </a:solidFill>
              <a:latin typeface="+mn-lt"/>
              <a:ea typeface="+mn-ea"/>
              <a:cs typeface="+mn-cs"/>
            </a:rPr>
            <a:t> was 96</a:t>
          </a:r>
          <a:endParaRPr lang="en-IN" sz="1100" b="0" kern="1200">
            <a:solidFill>
              <a:schemeClr val="dk1"/>
            </a:solidFill>
            <a:latin typeface="+mn-lt"/>
            <a:ea typeface="+mn-ea"/>
            <a:cs typeface="+mn-cs"/>
          </a:endParaRPr>
        </a:p>
        <a:p>
          <a:pPr marL="628650" lvl="1" indent="-171450" algn="l" defTabSz="914400" rtl="0" eaLnBrk="1" latinLnBrk="0" hangingPunct="1">
            <a:buFont typeface="Arial" pitchFamily="34" charset="0"/>
            <a:buChar char="•"/>
          </a:pPr>
          <a:r>
            <a:rPr lang="en-IN" sz="1100" b="0" kern="1200">
              <a:solidFill>
                <a:schemeClr val="dk1"/>
              </a:solidFill>
              <a:latin typeface="+mn-lt"/>
              <a:ea typeface="+mn-ea"/>
              <a:cs typeface="+mn-cs"/>
            </a:rPr>
            <a:t>QE Sept-2013 was 169</a:t>
          </a:r>
        </a:p>
        <a:p>
          <a:pPr marL="628650" lvl="1" indent="-171450">
            <a:buFont typeface="Arial" pitchFamily="34" charset="0"/>
            <a:buChar char="•"/>
          </a:pPr>
          <a:r>
            <a:rPr lang="en-IN" sz="1100" b="0" kern="1200">
              <a:solidFill>
                <a:schemeClr val="dk1"/>
              </a:solidFill>
              <a:latin typeface="+mn-lt"/>
              <a:ea typeface="+mn-ea"/>
              <a:cs typeface="+mn-cs"/>
            </a:rPr>
            <a:t>QE  Jun-2013 was 166</a:t>
          </a:r>
        </a:p>
        <a:p>
          <a:pPr marL="171450" lvl="0" indent="-171450" algn="l" defTabSz="914400" rtl="0" eaLnBrk="1" latinLnBrk="0" hangingPunct="1">
            <a:buFont typeface="Arial" pitchFamily="34" charset="0"/>
            <a:buChar char="•"/>
          </a:pPr>
          <a:r>
            <a:rPr lang="en-US" sz="1100" b="0" kern="1200">
              <a:solidFill>
                <a:schemeClr val="dk1"/>
              </a:solidFill>
              <a:effectLst/>
              <a:latin typeface="+mn-lt"/>
              <a:ea typeface="+mn-ea"/>
              <a:cs typeface="+mn-cs"/>
            </a:rPr>
            <a:t>Micromax launched the highest number of handsets during this period = 11; followed by Lava who launched 10 handsets; Xolo launched 8 handsets; iBall and Intex launched 6 handsets each.</a:t>
          </a:r>
          <a:endParaRPr lang="en-IN" sz="1100" b="0" kern="1200">
            <a:solidFill>
              <a:schemeClr val="dk1"/>
            </a:solidFill>
            <a:effectLst/>
            <a:latin typeface="+mn-lt"/>
            <a:ea typeface="+mn-ea"/>
            <a:cs typeface="+mn-cs"/>
          </a:endParaRPr>
        </a:p>
        <a:p>
          <a:pPr marL="171450" lvl="0" indent="-171450" algn="l" defTabSz="914400" rtl="0" eaLnBrk="1" latinLnBrk="0" hangingPunct="1">
            <a:buFont typeface="Arial" pitchFamily="34" charset="0"/>
            <a:buChar char="•"/>
          </a:pPr>
          <a:r>
            <a:rPr lang="en-US" sz="1100" b="0" kern="1200">
              <a:solidFill>
                <a:schemeClr val="dk1"/>
              </a:solidFill>
              <a:effectLst/>
              <a:latin typeface="+mn-lt"/>
              <a:ea typeface="+mn-ea"/>
              <a:cs typeface="+mn-cs"/>
            </a:rPr>
            <a:t>Huawei, Karbonn and Spice launched 5 handsets each; Gionee launched 4 handsets; Oppo, Philips, Sony and Swipe launched 3 handsets each.</a:t>
          </a:r>
          <a:endParaRPr lang="en-IN" sz="1100" b="0" kern="1200">
            <a:solidFill>
              <a:schemeClr val="dk1"/>
            </a:solidFill>
            <a:effectLst/>
            <a:latin typeface="+mn-lt"/>
            <a:ea typeface="+mn-ea"/>
            <a:cs typeface="+mn-cs"/>
          </a:endParaRPr>
        </a:p>
        <a:p>
          <a:pPr marL="171450" lvl="0" indent="-171450" algn="l" defTabSz="914400" rtl="0" eaLnBrk="1" latinLnBrk="0" hangingPunct="1">
            <a:buFont typeface="Arial" pitchFamily="34" charset="0"/>
            <a:buChar char="•"/>
          </a:pPr>
          <a:r>
            <a:rPr lang="en-US" sz="1100" b="0" kern="1200">
              <a:solidFill>
                <a:schemeClr val="dk1"/>
              </a:solidFill>
              <a:effectLst/>
              <a:latin typeface="+mn-lt"/>
              <a:ea typeface="+mn-ea"/>
              <a:cs typeface="+mn-cs"/>
            </a:rPr>
            <a:t>All 87 handsets launched were Wi-Fi enabled. Micromax launched the highest number of handsets during this period = 11; followed by Lava who launched 10 handsets; Xolo launched 8 handsets; iBall and Intex launched 6 handsets each.</a:t>
          </a:r>
          <a:endParaRPr lang="en-IN" sz="1100" b="0" kern="1200">
            <a:solidFill>
              <a:schemeClr val="dk1"/>
            </a:solidFill>
            <a:effectLst/>
            <a:latin typeface="+mn-lt"/>
            <a:ea typeface="+mn-ea"/>
            <a:cs typeface="+mn-cs"/>
          </a:endParaRPr>
        </a:p>
        <a:p>
          <a:pPr marL="171450" lvl="0" indent="-171450" algn="l" defTabSz="914400" rtl="0" eaLnBrk="1" latinLnBrk="0" hangingPunct="1">
            <a:buFont typeface="Arial" pitchFamily="34" charset="0"/>
            <a:buChar char="•"/>
          </a:pPr>
          <a:r>
            <a:rPr lang="en-US" sz="1100" b="0" kern="1200">
              <a:solidFill>
                <a:schemeClr val="dk1"/>
              </a:solidFill>
              <a:effectLst/>
              <a:latin typeface="+mn-lt"/>
              <a:ea typeface="+mn-ea"/>
              <a:cs typeface="+mn-cs"/>
            </a:rPr>
            <a:t>Huawei, Karbonn and Spice launched 5 handsets each; Gionee launched 4 handsets; Oppo, Philips, Sony and Swipe launched 3 handsets each.</a:t>
          </a:r>
          <a:endParaRPr lang="en-IN" sz="1100" b="0" kern="1200">
            <a:solidFill>
              <a:schemeClr val="dk1"/>
            </a:solidFill>
            <a:effectLst/>
            <a:latin typeface="+mn-lt"/>
            <a:ea typeface="+mn-ea"/>
            <a:cs typeface="+mn-cs"/>
          </a:endParaRPr>
        </a:p>
        <a:p>
          <a:pPr marL="171450" lvl="0" indent="-171450" algn="l" defTabSz="914400" rtl="0" eaLnBrk="1" latinLnBrk="0" hangingPunct="1">
            <a:buFont typeface="Arial" pitchFamily="34" charset="0"/>
            <a:buChar char="•"/>
          </a:pPr>
          <a:r>
            <a:rPr lang="en-US" sz="1100" b="0" kern="1200">
              <a:solidFill>
                <a:schemeClr val="dk1"/>
              </a:solidFill>
              <a:effectLst/>
              <a:latin typeface="+mn-lt"/>
              <a:ea typeface="+mn-ea"/>
              <a:cs typeface="+mn-cs"/>
            </a:rPr>
            <a:t>All 87 handsets launched were Wi-Fi enabled. </a:t>
          </a:r>
          <a:endParaRPr lang="en-IN" sz="1100" b="0" kern="1200">
            <a:solidFill>
              <a:schemeClr val="dk1"/>
            </a:solidFill>
            <a:effectLst/>
            <a:latin typeface="+mn-lt"/>
            <a:ea typeface="+mn-ea"/>
            <a:cs typeface="+mn-cs"/>
          </a:endParaRPr>
        </a:p>
        <a:p>
          <a:pPr rtl="0" eaLnBrk="1" latinLnBrk="0" hangingPunct="1"/>
          <a:endParaRPr lang="en-IN" sz="1100">
            <a:effectLst/>
          </a:endParaRPr>
        </a:p>
      </xdr:txBody>
    </xdr:sp>
    <xdr:clientData/>
  </xdr:twoCellAnchor>
  <xdr:oneCellAnchor>
    <xdr:from>
      <xdr:col>2</xdr:col>
      <xdr:colOff>19050</xdr:colOff>
      <xdr:row>273</xdr:row>
      <xdr:rowOff>19050</xdr:rowOff>
    </xdr:from>
    <xdr:ext cx="209550" cy="160020"/>
    <xdr:pic>
      <xdr:nvPicPr>
        <xdr:cNvPr id="128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543030950"/>
          <a:ext cx="209550" cy="160020"/>
        </a:xfrm>
        <a:prstGeom prst="rect">
          <a:avLst/>
        </a:prstGeom>
        <a:noFill/>
      </xdr:spPr>
    </xdr:pic>
    <xdr:clientData/>
  </xdr:oneCellAnchor>
  <xdr:oneCellAnchor>
    <xdr:from>
      <xdr:col>2</xdr:col>
      <xdr:colOff>1094165</xdr:colOff>
      <xdr:row>273</xdr:row>
      <xdr:rowOff>19050</xdr:rowOff>
    </xdr:from>
    <xdr:ext cx="152400" cy="174625"/>
    <xdr:pic>
      <xdr:nvPicPr>
        <xdr:cNvPr id="128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78125967"/>
          <a:ext cx="152400" cy="174625"/>
        </a:xfrm>
        <a:prstGeom prst="rect">
          <a:avLst/>
        </a:prstGeom>
        <a:noFill/>
        <a:ln w="1">
          <a:noFill/>
          <a:miter lim="800000"/>
          <a:headEnd/>
          <a:tailEnd type="none" w="med" len="med"/>
        </a:ln>
        <a:effectLst/>
      </xdr:spPr>
    </xdr:pic>
    <xdr:clientData/>
  </xdr:oneCellAnchor>
  <xdr:oneCellAnchor>
    <xdr:from>
      <xdr:col>2</xdr:col>
      <xdr:colOff>19050</xdr:colOff>
      <xdr:row>272</xdr:row>
      <xdr:rowOff>19050</xdr:rowOff>
    </xdr:from>
    <xdr:ext cx="209550" cy="160020"/>
    <xdr:pic>
      <xdr:nvPicPr>
        <xdr:cNvPr id="128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541792700"/>
          <a:ext cx="209550" cy="160020"/>
        </a:xfrm>
        <a:prstGeom prst="rect">
          <a:avLst/>
        </a:prstGeom>
        <a:noFill/>
      </xdr:spPr>
    </xdr:pic>
    <xdr:clientData/>
  </xdr:oneCellAnchor>
  <xdr:oneCellAnchor>
    <xdr:from>
      <xdr:col>2</xdr:col>
      <xdr:colOff>1094165</xdr:colOff>
      <xdr:row>272</xdr:row>
      <xdr:rowOff>19050</xdr:rowOff>
    </xdr:from>
    <xdr:ext cx="152400" cy="174625"/>
    <xdr:pic>
      <xdr:nvPicPr>
        <xdr:cNvPr id="128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76887717"/>
          <a:ext cx="152400" cy="174625"/>
        </a:xfrm>
        <a:prstGeom prst="rect">
          <a:avLst/>
        </a:prstGeom>
        <a:noFill/>
        <a:ln w="1">
          <a:noFill/>
          <a:miter lim="800000"/>
          <a:headEnd/>
          <a:tailEnd type="none" w="med" len="med"/>
        </a:ln>
        <a:effectLst/>
      </xdr:spPr>
    </xdr:pic>
    <xdr:clientData/>
  </xdr:oneCellAnchor>
  <xdr:oneCellAnchor>
    <xdr:from>
      <xdr:col>2</xdr:col>
      <xdr:colOff>19050</xdr:colOff>
      <xdr:row>271</xdr:row>
      <xdr:rowOff>19050</xdr:rowOff>
    </xdr:from>
    <xdr:ext cx="209550" cy="160020"/>
    <xdr:pic>
      <xdr:nvPicPr>
        <xdr:cNvPr id="128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540554450"/>
          <a:ext cx="209550" cy="160020"/>
        </a:xfrm>
        <a:prstGeom prst="rect">
          <a:avLst/>
        </a:prstGeom>
        <a:noFill/>
      </xdr:spPr>
    </xdr:pic>
    <xdr:clientData/>
  </xdr:oneCellAnchor>
  <xdr:oneCellAnchor>
    <xdr:from>
      <xdr:col>2</xdr:col>
      <xdr:colOff>1094165</xdr:colOff>
      <xdr:row>271</xdr:row>
      <xdr:rowOff>19050</xdr:rowOff>
    </xdr:from>
    <xdr:ext cx="152400" cy="174625"/>
    <xdr:pic>
      <xdr:nvPicPr>
        <xdr:cNvPr id="128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75649467"/>
          <a:ext cx="152400" cy="174625"/>
        </a:xfrm>
        <a:prstGeom prst="rect">
          <a:avLst/>
        </a:prstGeom>
        <a:noFill/>
        <a:ln w="1">
          <a:noFill/>
          <a:miter lim="800000"/>
          <a:headEnd/>
          <a:tailEnd type="none" w="med" len="med"/>
        </a:ln>
        <a:effectLst/>
      </xdr:spPr>
    </xdr:pic>
    <xdr:clientData/>
  </xdr:oneCellAnchor>
  <xdr:oneCellAnchor>
    <xdr:from>
      <xdr:col>2</xdr:col>
      <xdr:colOff>19050</xdr:colOff>
      <xdr:row>270</xdr:row>
      <xdr:rowOff>19050</xdr:rowOff>
    </xdr:from>
    <xdr:ext cx="209550" cy="160020"/>
    <xdr:pic>
      <xdr:nvPicPr>
        <xdr:cNvPr id="129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539316200"/>
          <a:ext cx="209550" cy="160020"/>
        </a:xfrm>
        <a:prstGeom prst="rect">
          <a:avLst/>
        </a:prstGeom>
        <a:noFill/>
      </xdr:spPr>
    </xdr:pic>
    <xdr:clientData/>
  </xdr:oneCellAnchor>
  <xdr:oneCellAnchor>
    <xdr:from>
      <xdr:col>2</xdr:col>
      <xdr:colOff>1094165</xdr:colOff>
      <xdr:row>270</xdr:row>
      <xdr:rowOff>19050</xdr:rowOff>
    </xdr:from>
    <xdr:ext cx="152400" cy="174625"/>
    <xdr:pic>
      <xdr:nvPicPr>
        <xdr:cNvPr id="129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74411217"/>
          <a:ext cx="152400" cy="174625"/>
        </a:xfrm>
        <a:prstGeom prst="rect">
          <a:avLst/>
        </a:prstGeom>
        <a:noFill/>
        <a:ln w="1">
          <a:noFill/>
          <a:miter lim="800000"/>
          <a:headEnd/>
          <a:tailEnd type="none" w="med" len="med"/>
        </a:ln>
        <a:effectLst/>
      </xdr:spPr>
    </xdr:pic>
    <xdr:clientData/>
  </xdr:oneCellAnchor>
  <xdr:oneCellAnchor>
    <xdr:from>
      <xdr:col>2</xdr:col>
      <xdr:colOff>23812</xdr:colOff>
      <xdr:row>269</xdr:row>
      <xdr:rowOff>31976</xdr:rowOff>
    </xdr:from>
    <xdr:ext cx="235403" cy="160020"/>
    <xdr:pic>
      <xdr:nvPicPr>
        <xdr:cNvPr id="129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5887" y="395471876"/>
          <a:ext cx="235403" cy="160020"/>
        </a:xfrm>
        <a:prstGeom prst="rect">
          <a:avLst/>
        </a:prstGeom>
        <a:noFill/>
      </xdr:spPr>
    </xdr:pic>
    <xdr:clientData/>
  </xdr:oneCellAnchor>
  <xdr:oneCellAnchor>
    <xdr:from>
      <xdr:col>2</xdr:col>
      <xdr:colOff>1094165</xdr:colOff>
      <xdr:row>269</xdr:row>
      <xdr:rowOff>23812</xdr:rowOff>
    </xdr:from>
    <xdr:ext cx="152400" cy="203200"/>
    <xdr:pic>
      <xdr:nvPicPr>
        <xdr:cNvPr id="129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73230645"/>
          <a:ext cx="152400" cy="203200"/>
        </a:xfrm>
        <a:prstGeom prst="rect">
          <a:avLst/>
        </a:prstGeom>
        <a:noFill/>
        <a:ln w="1">
          <a:noFill/>
          <a:miter lim="800000"/>
          <a:headEnd/>
          <a:tailEnd type="none" w="med" len="med"/>
        </a:ln>
        <a:effectLst/>
      </xdr:spPr>
    </xdr:pic>
    <xdr:clientData/>
  </xdr:oneCellAnchor>
  <xdr:oneCellAnchor>
    <xdr:from>
      <xdr:col>2</xdr:col>
      <xdr:colOff>28575</xdr:colOff>
      <xdr:row>268</xdr:row>
      <xdr:rowOff>9525</xdr:rowOff>
    </xdr:from>
    <xdr:ext cx="190500" cy="161925"/>
    <xdr:pic>
      <xdr:nvPicPr>
        <xdr:cNvPr id="129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0650" y="1368151950"/>
          <a:ext cx="190500" cy="161925"/>
        </a:xfrm>
        <a:prstGeom prst="rect">
          <a:avLst/>
        </a:prstGeom>
        <a:noFill/>
        <a:ln w="9525">
          <a:noFill/>
          <a:miter lim="800000"/>
          <a:headEnd/>
          <a:tailEnd/>
        </a:ln>
      </xdr:spPr>
    </xdr:pic>
    <xdr:clientData/>
  </xdr:oneCellAnchor>
  <xdr:oneCellAnchor>
    <xdr:from>
      <xdr:col>2</xdr:col>
      <xdr:colOff>28575</xdr:colOff>
      <xdr:row>268</xdr:row>
      <xdr:rowOff>9525</xdr:rowOff>
    </xdr:from>
    <xdr:ext cx="190500" cy="161925"/>
    <xdr:pic>
      <xdr:nvPicPr>
        <xdr:cNvPr id="129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0650" y="1368151950"/>
          <a:ext cx="190500" cy="161925"/>
        </a:xfrm>
        <a:prstGeom prst="rect">
          <a:avLst/>
        </a:prstGeom>
        <a:noFill/>
        <a:ln w="9525">
          <a:noFill/>
          <a:miter lim="800000"/>
          <a:headEnd/>
          <a:tailEnd/>
        </a:ln>
      </xdr:spPr>
    </xdr:pic>
    <xdr:clientData/>
  </xdr:oneCellAnchor>
  <xdr:oneCellAnchor>
    <xdr:from>
      <xdr:col>2</xdr:col>
      <xdr:colOff>1094165</xdr:colOff>
      <xdr:row>268</xdr:row>
      <xdr:rowOff>9525</xdr:rowOff>
    </xdr:from>
    <xdr:ext cx="152400" cy="209550"/>
    <xdr:pic>
      <xdr:nvPicPr>
        <xdr:cNvPr id="130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72009858"/>
          <a:ext cx="152400" cy="209550"/>
        </a:xfrm>
        <a:prstGeom prst="rect">
          <a:avLst/>
        </a:prstGeom>
        <a:noFill/>
        <a:ln w="1">
          <a:noFill/>
          <a:miter lim="800000"/>
          <a:headEnd/>
          <a:tailEnd/>
        </a:ln>
      </xdr:spPr>
    </xdr:pic>
    <xdr:clientData/>
  </xdr:oneCellAnchor>
  <xdr:oneCellAnchor>
    <xdr:from>
      <xdr:col>2</xdr:col>
      <xdr:colOff>28575</xdr:colOff>
      <xdr:row>267</xdr:row>
      <xdr:rowOff>9525</xdr:rowOff>
    </xdr:from>
    <xdr:ext cx="190500" cy="161925"/>
    <xdr:pic>
      <xdr:nvPicPr>
        <xdr:cNvPr id="130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0650" y="1366942275"/>
          <a:ext cx="190500" cy="161925"/>
        </a:xfrm>
        <a:prstGeom prst="rect">
          <a:avLst/>
        </a:prstGeom>
        <a:noFill/>
        <a:ln w="9525">
          <a:noFill/>
          <a:miter lim="800000"/>
          <a:headEnd/>
          <a:tailEnd/>
        </a:ln>
      </xdr:spPr>
    </xdr:pic>
    <xdr:clientData/>
  </xdr:oneCellAnchor>
  <xdr:oneCellAnchor>
    <xdr:from>
      <xdr:col>2</xdr:col>
      <xdr:colOff>28575</xdr:colOff>
      <xdr:row>267</xdr:row>
      <xdr:rowOff>9525</xdr:rowOff>
    </xdr:from>
    <xdr:ext cx="190500" cy="161925"/>
    <xdr:pic>
      <xdr:nvPicPr>
        <xdr:cNvPr id="130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0650" y="1366942275"/>
          <a:ext cx="190500" cy="161925"/>
        </a:xfrm>
        <a:prstGeom prst="rect">
          <a:avLst/>
        </a:prstGeom>
        <a:noFill/>
        <a:ln w="9525">
          <a:noFill/>
          <a:miter lim="800000"/>
          <a:headEnd/>
          <a:tailEnd/>
        </a:ln>
      </xdr:spPr>
    </xdr:pic>
    <xdr:clientData/>
  </xdr:oneCellAnchor>
  <xdr:oneCellAnchor>
    <xdr:from>
      <xdr:col>2</xdr:col>
      <xdr:colOff>1094165</xdr:colOff>
      <xdr:row>267</xdr:row>
      <xdr:rowOff>9525</xdr:rowOff>
    </xdr:from>
    <xdr:ext cx="152400" cy="209550"/>
    <xdr:pic>
      <xdr:nvPicPr>
        <xdr:cNvPr id="130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70803358"/>
          <a:ext cx="152400" cy="209550"/>
        </a:xfrm>
        <a:prstGeom prst="rect">
          <a:avLst/>
        </a:prstGeom>
        <a:noFill/>
        <a:ln w="1">
          <a:noFill/>
          <a:miter lim="800000"/>
          <a:headEnd/>
          <a:tailEnd/>
        </a:ln>
      </xdr:spPr>
    </xdr:pic>
    <xdr:clientData/>
  </xdr:oneCellAnchor>
  <xdr:oneCellAnchor>
    <xdr:from>
      <xdr:col>2</xdr:col>
      <xdr:colOff>19050</xdr:colOff>
      <xdr:row>266</xdr:row>
      <xdr:rowOff>19050</xdr:rowOff>
    </xdr:from>
    <xdr:ext cx="190500" cy="161925"/>
    <xdr:pic>
      <xdr:nvPicPr>
        <xdr:cNvPr id="131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374905175"/>
          <a:ext cx="190500" cy="161925"/>
        </a:xfrm>
        <a:prstGeom prst="rect">
          <a:avLst/>
        </a:prstGeom>
        <a:noFill/>
        <a:ln w="9525">
          <a:noFill/>
          <a:miter lim="800000"/>
          <a:headEnd/>
          <a:tailEnd/>
        </a:ln>
      </xdr:spPr>
    </xdr:pic>
    <xdr:clientData/>
  </xdr:oneCellAnchor>
  <xdr:oneCellAnchor>
    <xdr:from>
      <xdr:col>2</xdr:col>
      <xdr:colOff>1094165</xdr:colOff>
      <xdr:row>266</xdr:row>
      <xdr:rowOff>28575</xdr:rowOff>
    </xdr:from>
    <xdr:ext cx="152400" cy="209550"/>
    <xdr:pic>
      <xdr:nvPicPr>
        <xdr:cNvPr id="131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69785242"/>
          <a:ext cx="152400" cy="209550"/>
        </a:xfrm>
        <a:prstGeom prst="rect">
          <a:avLst/>
        </a:prstGeom>
        <a:noFill/>
        <a:ln w="1">
          <a:noFill/>
          <a:miter lim="800000"/>
          <a:headEnd/>
          <a:tailEnd/>
        </a:ln>
      </xdr:spPr>
    </xdr:pic>
    <xdr:clientData/>
  </xdr:oneCellAnchor>
  <xdr:oneCellAnchor>
    <xdr:from>
      <xdr:col>2</xdr:col>
      <xdr:colOff>19050</xdr:colOff>
      <xdr:row>265</xdr:row>
      <xdr:rowOff>19050</xdr:rowOff>
    </xdr:from>
    <xdr:ext cx="190500" cy="161925"/>
    <xdr:pic>
      <xdr:nvPicPr>
        <xdr:cNvPr id="131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373866950"/>
          <a:ext cx="190500" cy="161925"/>
        </a:xfrm>
        <a:prstGeom prst="rect">
          <a:avLst/>
        </a:prstGeom>
        <a:noFill/>
        <a:ln w="9525">
          <a:noFill/>
          <a:miter lim="800000"/>
          <a:headEnd/>
          <a:tailEnd/>
        </a:ln>
      </xdr:spPr>
    </xdr:pic>
    <xdr:clientData/>
  </xdr:oneCellAnchor>
  <xdr:oneCellAnchor>
    <xdr:from>
      <xdr:col>2</xdr:col>
      <xdr:colOff>1094165</xdr:colOff>
      <xdr:row>265</xdr:row>
      <xdr:rowOff>28575</xdr:rowOff>
    </xdr:from>
    <xdr:ext cx="152400" cy="209550"/>
    <xdr:pic>
      <xdr:nvPicPr>
        <xdr:cNvPr id="131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68748075"/>
          <a:ext cx="152400" cy="209550"/>
        </a:xfrm>
        <a:prstGeom prst="rect">
          <a:avLst/>
        </a:prstGeom>
        <a:noFill/>
        <a:ln w="1">
          <a:noFill/>
          <a:miter lim="800000"/>
          <a:headEnd/>
          <a:tailEnd/>
        </a:ln>
      </xdr:spPr>
    </xdr:pic>
    <xdr:clientData/>
  </xdr:oneCellAnchor>
  <xdr:oneCellAnchor>
    <xdr:from>
      <xdr:col>2</xdr:col>
      <xdr:colOff>19050</xdr:colOff>
      <xdr:row>264</xdr:row>
      <xdr:rowOff>19050</xdr:rowOff>
    </xdr:from>
    <xdr:ext cx="190500" cy="161925"/>
    <xdr:pic>
      <xdr:nvPicPr>
        <xdr:cNvPr id="131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372828725"/>
          <a:ext cx="190500" cy="161925"/>
        </a:xfrm>
        <a:prstGeom prst="rect">
          <a:avLst/>
        </a:prstGeom>
        <a:noFill/>
        <a:ln w="9525">
          <a:noFill/>
          <a:miter lim="800000"/>
          <a:headEnd/>
          <a:tailEnd/>
        </a:ln>
      </xdr:spPr>
    </xdr:pic>
    <xdr:clientData/>
  </xdr:oneCellAnchor>
  <xdr:oneCellAnchor>
    <xdr:from>
      <xdr:col>2</xdr:col>
      <xdr:colOff>1094165</xdr:colOff>
      <xdr:row>264</xdr:row>
      <xdr:rowOff>28575</xdr:rowOff>
    </xdr:from>
    <xdr:ext cx="152400" cy="209550"/>
    <xdr:pic>
      <xdr:nvPicPr>
        <xdr:cNvPr id="131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67710908"/>
          <a:ext cx="152400" cy="209550"/>
        </a:xfrm>
        <a:prstGeom prst="rect">
          <a:avLst/>
        </a:prstGeom>
        <a:noFill/>
        <a:ln w="1">
          <a:noFill/>
          <a:miter lim="800000"/>
          <a:headEnd/>
          <a:tailEnd/>
        </a:ln>
      </xdr:spPr>
    </xdr:pic>
    <xdr:clientData/>
  </xdr:oneCellAnchor>
  <xdr:oneCellAnchor>
    <xdr:from>
      <xdr:col>2</xdr:col>
      <xdr:colOff>28575</xdr:colOff>
      <xdr:row>263</xdr:row>
      <xdr:rowOff>9525</xdr:rowOff>
    </xdr:from>
    <xdr:ext cx="190500" cy="161925"/>
    <xdr:pic>
      <xdr:nvPicPr>
        <xdr:cNvPr id="132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0650" y="1371780975"/>
          <a:ext cx="190500" cy="161925"/>
        </a:xfrm>
        <a:prstGeom prst="rect">
          <a:avLst/>
        </a:prstGeom>
        <a:noFill/>
        <a:ln w="9525">
          <a:noFill/>
          <a:miter lim="800000"/>
          <a:headEnd/>
          <a:tailEnd/>
        </a:ln>
      </xdr:spPr>
    </xdr:pic>
    <xdr:clientData/>
  </xdr:oneCellAnchor>
  <xdr:oneCellAnchor>
    <xdr:from>
      <xdr:col>2</xdr:col>
      <xdr:colOff>1094165</xdr:colOff>
      <xdr:row>263</xdr:row>
      <xdr:rowOff>19050</xdr:rowOff>
    </xdr:from>
    <xdr:ext cx="152400" cy="209550"/>
    <xdr:pic>
      <xdr:nvPicPr>
        <xdr:cNvPr id="132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66664217"/>
          <a:ext cx="152400" cy="209550"/>
        </a:xfrm>
        <a:prstGeom prst="rect">
          <a:avLst/>
        </a:prstGeom>
        <a:noFill/>
        <a:ln w="1">
          <a:noFill/>
          <a:miter lim="800000"/>
          <a:headEnd/>
          <a:tailEnd/>
        </a:ln>
      </xdr:spPr>
    </xdr:pic>
    <xdr:clientData/>
  </xdr:oneCellAnchor>
  <xdr:oneCellAnchor>
    <xdr:from>
      <xdr:col>2</xdr:col>
      <xdr:colOff>28575</xdr:colOff>
      <xdr:row>262</xdr:row>
      <xdr:rowOff>9525</xdr:rowOff>
    </xdr:from>
    <xdr:ext cx="190500" cy="161925"/>
    <xdr:pic>
      <xdr:nvPicPr>
        <xdr:cNvPr id="132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0650" y="1370571300"/>
          <a:ext cx="190500" cy="161925"/>
        </a:xfrm>
        <a:prstGeom prst="rect">
          <a:avLst/>
        </a:prstGeom>
        <a:noFill/>
        <a:ln w="9525">
          <a:noFill/>
          <a:miter lim="800000"/>
          <a:headEnd/>
          <a:tailEnd/>
        </a:ln>
      </xdr:spPr>
    </xdr:pic>
    <xdr:clientData/>
  </xdr:oneCellAnchor>
  <xdr:oneCellAnchor>
    <xdr:from>
      <xdr:col>2</xdr:col>
      <xdr:colOff>1094165</xdr:colOff>
      <xdr:row>262</xdr:row>
      <xdr:rowOff>19050</xdr:rowOff>
    </xdr:from>
    <xdr:ext cx="152400" cy="209550"/>
    <xdr:pic>
      <xdr:nvPicPr>
        <xdr:cNvPr id="132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65457717"/>
          <a:ext cx="152400" cy="209550"/>
        </a:xfrm>
        <a:prstGeom prst="rect">
          <a:avLst/>
        </a:prstGeom>
        <a:noFill/>
        <a:ln w="1">
          <a:noFill/>
          <a:miter lim="800000"/>
          <a:headEnd/>
          <a:tailEnd/>
        </a:ln>
      </xdr:spPr>
    </xdr:pic>
    <xdr:clientData/>
  </xdr:oneCellAnchor>
  <xdr:oneCellAnchor>
    <xdr:from>
      <xdr:col>2</xdr:col>
      <xdr:colOff>19050</xdr:colOff>
      <xdr:row>261</xdr:row>
      <xdr:rowOff>19050</xdr:rowOff>
    </xdr:from>
    <xdr:ext cx="190500" cy="161925"/>
    <xdr:pic>
      <xdr:nvPicPr>
        <xdr:cNvPr id="133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5698450"/>
          <a:ext cx="190500" cy="161925"/>
        </a:xfrm>
        <a:prstGeom prst="rect">
          <a:avLst/>
        </a:prstGeom>
        <a:noFill/>
        <a:ln w="9525">
          <a:noFill/>
          <a:miter lim="800000"/>
          <a:headEnd/>
          <a:tailEnd/>
        </a:ln>
      </xdr:spPr>
    </xdr:pic>
    <xdr:clientData/>
  </xdr:oneCellAnchor>
  <xdr:oneCellAnchor>
    <xdr:from>
      <xdr:col>2</xdr:col>
      <xdr:colOff>1209675</xdr:colOff>
      <xdr:row>261</xdr:row>
      <xdr:rowOff>28575</xdr:rowOff>
    </xdr:from>
    <xdr:ext cx="152400" cy="200025"/>
    <xdr:pic>
      <xdr:nvPicPr>
        <xdr:cNvPr id="133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71750" y="25707975"/>
          <a:ext cx="152400" cy="200025"/>
        </a:xfrm>
        <a:prstGeom prst="rect">
          <a:avLst/>
        </a:prstGeom>
        <a:noFill/>
        <a:ln w="1">
          <a:noFill/>
          <a:miter lim="800000"/>
          <a:headEnd/>
          <a:tailEnd/>
        </a:ln>
      </xdr:spPr>
    </xdr:pic>
    <xdr:clientData/>
  </xdr:oneCellAnchor>
  <xdr:oneCellAnchor>
    <xdr:from>
      <xdr:col>2</xdr:col>
      <xdr:colOff>19050</xdr:colOff>
      <xdr:row>261</xdr:row>
      <xdr:rowOff>19050</xdr:rowOff>
    </xdr:from>
    <xdr:ext cx="190500" cy="161925"/>
    <xdr:pic>
      <xdr:nvPicPr>
        <xdr:cNvPr id="133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5698450"/>
          <a:ext cx="190500" cy="161925"/>
        </a:xfrm>
        <a:prstGeom prst="rect">
          <a:avLst/>
        </a:prstGeom>
        <a:noFill/>
        <a:ln w="9525">
          <a:noFill/>
          <a:miter lim="800000"/>
          <a:headEnd/>
          <a:tailEnd/>
        </a:ln>
      </xdr:spPr>
    </xdr:pic>
    <xdr:clientData/>
  </xdr:oneCellAnchor>
  <xdr:oneCellAnchor>
    <xdr:from>
      <xdr:col>2</xdr:col>
      <xdr:colOff>1094165</xdr:colOff>
      <xdr:row>261</xdr:row>
      <xdr:rowOff>28575</xdr:rowOff>
    </xdr:from>
    <xdr:ext cx="152400" cy="200025"/>
    <xdr:pic>
      <xdr:nvPicPr>
        <xdr:cNvPr id="133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64398325"/>
          <a:ext cx="152400" cy="200025"/>
        </a:xfrm>
        <a:prstGeom prst="rect">
          <a:avLst/>
        </a:prstGeom>
        <a:noFill/>
        <a:ln w="1">
          <a:noFill/>
          <a:miter lim="800000"/>
          <a:headEnd/>
          <a:tailEnd/>
        </a:ln>
      </xdr:spPr>
    </xdr:pic>
    <xdr:clientData/>
  </xdr:oneCellAnchor>
  <xdr:oneCellAnchor>
    <xdr:from>
      <xdr:col>2</xdr:col>
      <xdr:colOff>19050</xdr:colOff>
      <xdr:row>260</xdr:row>
      <xdr:rowOff>66675</xdr:rowOff>
    </xdr:from>
    <xdr:ext cx="200025" cy="150495"/>
    <xdr:pic>
      <xdr:nvPicPr>
        <xdr:cNvPr id="133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56467175"/>
          <a:ext cx="200025" cy="150495"/>
        </a:xfrm>
        <a:prstGeom prst="rect">
          <a:avLst/>
        </a:prstGeom>
        <a:noFill/>
      </xdr:spPr>
    </xdr:pic>
    <xdr:clientData/>
  </xdr:oneCellAnchor>
  <xdr:oneCellAnchor>
    <xdr:from>
      <xdr:col>2</xdr:col>
      <xdr:colOff>1094165</xdr:colOff>
      <xdr:row>260</xdr:row>
      <xdr:rowOff>38100</xdr:rowOff>
    </xdr:from>
    <xdr:ext cx="152400" cy="209550"/>
    <xdr:pic>
      <xdr:nvPicPr>
        <xdr:cNvPr id="133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63233100"/>
          <a:ext cx="152400" cy="209550"/>
        </a:xfrm>
        <a:prstGeom prst="rect">
          <a:avLst/>
        </a:prstGeom>
        <a:noFill/>
        <a:ln w="1">
          <a:noFill/>
          <a:miter lim="800000"/>
          <a:headEnd/>
          <a:tailEnd/>
        </a:ln>
      </xdr:spPr>
    </xdr:pic>
    <xdr:clientData/>
  </xdr:oneCellAnchor>
  <xdr:oneCellAnchor>
    <xdr:from>
      <xdr:col>2</xdr:col>
      <xdr:colOff>19050</xdr:colOff>
      <xdr:row>259</xdr:row>
      <xdr:rowOff>34129</xdr:rowOff>
    </xdr:from>
    <xdr:ext cx="200025" cy="140018"/>
    <xdr:pic>
      <xdr:nvPicPr>
        <xdr:cNvPr id="134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39780754"/>
          <a:ext cx="200025" cy="140018"/>
        </a:xfrm>
        <a:prstGeom prst="rect">
          <a:avLst/>
        </a:prstGeom>
        <a:noFill/>
      </xdr:spPr>
    </xdr:pic>
    <xdr:clientData/>
  </xdr:oneCellAnchor>
  <xdr:oneCellAnchor>
    <xdr:from>
      <xdr:col>2</xdr:col>
      <xdr:colOff>1094165</xdr:colOff>
      <xdr:row>259</xdr:row>
      <xdr:rowOff>19050</xdr:rowOff>
    </xdr:from>
    <xdr:ext cx="152400" cy="203200"/>
    <xdr:pic>
      <xdr:nvPicPr>
        <xdr:cNvPr id="134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62060467"/>
          <a:ext cx="152400" cy="203200"/>
        </a:xfrm>
        <a:prstGeom prst="rect">
          <a:avLst/>
        </a:prstGeom>
        <a:noFill/>
        <a:ln w="1">
          <a:noFill/>
          <a:miter lim="800000"/>
          <a:headEnd/>
          <a:tailEnd type="none" w="med" len="med"/>
        </a:ln>
        <a:effectLst/>
      </xdr:spPr>
    </xdr:pic>
    <xdr:clientData/>
  </xdr:oneCellAnchor>
  <xdr:oneCellAnchor>
    <xdr:from>
      <xdr:col>2</xdr:col>
      <xdr:colOff>19050</xdr:colOff>
      <xdr:row>258</xdr:row>
      <xdr:rowOff>34129</xdr:rowOff>
    </xdr:from>
    <xdr:ext cx="200025" cy="140018"/>
    <xdr:pic>
      <xdr:nvPicPr>
        <xdr:cNvPr id="134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38628229"/>
          <a:ext cx="200025" cy="140018"/>
        </a:xfrm>
        <a:prstGeom prst="rect">
          <a:avLst/>
        </a:prstGeom>
        <a:noFill/>
      </xdr:spPr>
    </xdr:pic>
    <xdr:clientData/>
  </xdr:oneCellAnchor>
  <xdr:oneCellAnchor>
    <xdr:from>
      <xdr:col>2</xdr:col>
      <xdr:colOff>1094165</xdr:colOff>
      <xdr:row>258</xdr:row>
      <xdr:rowOff>19050</xdr:rowOff>
    </xdr:from>
    <xdr:ext cx="152400" cy="203200"/>
    <xdr:pic>
      <xdr:nvPicPr>
        <xdr:cNvPr id="134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60906883"/>
          <a:ext cx="152400" cy="203200"/>
        </a:xfrm>
        <a:prstGeom prst="rect">
          <a:avLst/>
        </a:prstGeom>
        <a:noFill/>
        <a:ln w="1">
          <a:noFill/>
          <a:miter lim="800000"/>
          <a:headEnd/>
          <a:tailEnd type="none" w="med" len="med"/>
        </a:ln>
        <a:effectLst/>
      </xdr:spPr>
    </xdr:pic>
    <xdr:clientData/>
  </xdr:oneCellAnchor>
  <xdr:oneCellAnchor>
    <xdr:from>
      <xdr:col>2</xdr:col>
      <xdr:colOff>19050</xdr:colOff>
      <xdr:row>257</xdr:row>
      <xdr:rowOff>34129</xdr:rowOff>
    </xdr:from>
    <xdr:ext cx="200025" cy="140018"/>
    <xdr:pic>
      <xdr:nvPicPr>
        <xdr:cNvPr id="134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37475704"/>
          <a:ext cx="200025" cy="140018"/>
        </a:xfrm>
        <a:prstGeom prst="rect">
          <a:avLst/>
        </a:prstGeom>
        <a:noFill/>
      </xdr:spPr>
    </xdr:pic>
    <xdr:clientData/>
  </xdr:oneCellAnchor>
  <xdr:oneCellAnchor>
    <xdr:from>
      <xdr:col>2</xdr:col>
      <xdr:colOff>1094165</xdr:colOff>
      <xdr:row>257</xdr:row>
      <xdr:rowOff>19050</xdr:rowOff>
    </xdr:from>
    <xdr:ext cx="152400" cy="203200"/>
    <xdr:pic>
      <xdr:nvPicPr>
        <xdr:cNvPr id="134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59753300"/>
          <a:ext cx="152400" cy="203200"/>
        </a:xfrm>
        <a:prstGeom prst="rect">
          <a:avLst/>
        </a:prstGeom>
        <a:noFill/>
        <a:ln w="1">
          <a:noFill/>
          <a:miter lim="800000"/>
          <a:headEnd/>
          <a:tailEnd type="none" w="med" len="med"/>
        </a:ln>
        <a:effectLst/>
      </xdr:spPr>
    </xdr:pic>
    <xdr:clientData/>
  </xdr:oneCellAnchor>
  <xdr:oneCellAnchor>
    <xdr:from>
      <xdr:col>2</xdr:col>
      <xdr:colOff>19050</xdr:colOff>
      <xdr:row>256</xdr:row>
      <xdr:rowOff>34129</xdr:rowOff>
    </xdr:from>
    <xdr:ext cx="200025" cy="140018"/>
    <xdr:pic>
      <xdr:nvPicPr>
        <xdr:cNvPr id="135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36323179"/>
          <a:ext cx="200025" cy="140018"/>
        </a:xfrm>
        <a:prstGeom prst="rect">
          <a:avLst/>
        </a:prstGeom>
        <a:noFill/>
      </xdr:spPr>
    </xdr:pic>
    <xdr:clientData/>
  </xdr:oneCellAnchor>
  <xdr:oneCellAnchor>
    <xdr:from>
      <xdr:col>2</xdr:col>
      <xdr:colOff>1094165</xdr:colOff>
      <xdr:row>256</xdr:row>
      <xdr:rowOff>19050</xdr:rowOff>
    </xdr:from>
    <xdr:ext cx="152400" cy="203200"/>
    <xdr:pic>
      <xdr:nvPicPr>
        <xdr:cNvPr id="135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58599717"/>
          <a:ext cx="152400" cy="203200"/>
        </a:xfrm>
        <a:prstGeom prst="rect">
          <a:avLst/>
        </a:prstGeom>
        <a:noFill/>
        <a:ln w="1">
          <a:noFill/>
          <a:miter lim="800000"/>
          <a:headEnd/>
          <a:tailEnd type="none" w="med" len="med"/>
        </a:ln>
        <a:effectLst/>
      </xdr:spPr>
    </xdr:pic>
    <xdr:clientData/>
  </xdr:oneCellAnchor>
  <xdr:oneCellAnchor>
    <xdr:from>
      <xdr:col>2</xdr:col>
      <xdr:colOff>19050</xdr:colOff>
      <xdr:row>255</xdr:row>
      <xdr:rowOff>34129</xdr:rowOff>
    </xdr:from>
    <xdr:ext cx="200025" cy="140018"/>
    <xdr:pic>
      <xdr:nvPicPr>
        <xdr:cNvPr id="135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35170654"/>
          <a:ext cx="200025" cy="140018"/>
        </a:xfrm>
        <a:prstGeom prst="rect">
          <a:avLst/>
        </a:prstGeom>
        <a:noFill/>
      </xdr:spPr>
    </xdr:pic>
    <xdr:clientData/>
  </xdr:oneCellAnchor>
  <xdr:oneCellAnchor>
    <xdr:from>
      <xdr:col>2</xdr:col>
      <xdr:colOff>1094165</xdr:colOff>
      <xdr:row>255</xdr:row>
      <xdr:rowOff>19050</xdr:rowOff>
    </xdr:from>
    <xdr:ext cx="152400" cy="203200"/>
    <xdr:pic>
      <xdr:nvPicPr>
        <xdr:cNvPr id="135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57446133"/>
          <a:ext cx="152400" cy="203200"/>
        </a:xfrm>
        <a:prstGeom prst="rect">
          <a:avLst/>
        </a:prstGeom>
        <a:noFill/>
        <a:ln w="1">
          <a:noFill/>
          <a:miter lim="800000"/>
          <a:headEnd/>
          <a:tailEnd type="none" w="med" len="med"/>
        </a:ln>
        <a:effectLst/>
      </xdr:spPr>
    </xdr:pic>
    <xdr:clientData/>
  </xdr:oneCellAnchor>
  <xdr:oneCellAnchor>
    <xdr:from>
      <xdr:col>2</xdr:col>
      <xdr:colOff>19050</xdr:colOff>
      <xdr:row>254</xdr:row>
      <xdr:rowOff>34129</xdr:rowOff>
    </xdr:from>
    <xdr:ext cx="200025" cy="140018"/>
    <xdr:pic>
      <xdr:nvPicPr>
        <xdr:cNvPr id="135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34018129"/>
          <a:ext cx="200025" cy="140018"/>
        </a:xfrm>
        <a:prstGeom prst="rect">
          <a:avLst/>
        </a:prstGeom>
        <a:noFill/>
      </xdr:spPr>
    </xdr:pic>
    <xdr:clientData/>
  </xdr:oneCellAnchor>
  <xdr:oneCellAnchor>
    <xdr:from>
      <xdr:col>2</xdr:col>
      <xdr:colOff>1094165</xdr:colOff>
      <xdr:row>254</xdr:row>
      <xdr:rowOff>19050</xdr:rowOff>
    </xdr:from>
    <xdr:ext cx="152400" cy="203200"/>
    <xdr:pic>
      <xdr:nvPicPr>
        <xdr:cNvPr id="135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56292550"/>
          <a:ext cx="152400" cy="203200"/>
        </a:xfrm>
        <a:prstGeom prst="rect">
          <a:avLst/>
        </a:prstGeom>
        <a:noFill/>
        <a:ln w="1">
          <a:noFill/>
          <a:miter lim="800000"/>
          <a:headEnd/>
          <a:tailEnd type="none" w="med" len="med"/>
        </a:ln>
        <a:effectLst/>
      </xdr:spPr>
    </xdr:pic>
    <xdr:clientData/>
  </xdr:oneCellAnchor>
  <xdr:oneCellAnchor>
    <xdr:from>
      <xdr:col>2</xdr:col>
      <xdr:colOff>19050</xdr:colOff>
      <xdr:row>253</xdr:row>
      <xdr:rowOff>34129</xdr:rowOff>
    </xdr:from>
    <xdr:ext cx="200025" cy="140018"/>
    <xdr:pic>
      <xdr:nvPicPr>
        <xdr:cNvPr id="136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44390854"/>
          <a:ext cx="200025" cy="140018"/>
        </a:xfrm>
        <a:prstGeom prst="rect">
          <a:avLst/>
        </a:prstGeom>
        <a:noFill/>
      </xdr:spPr>
    </xdr:pic>
    <xdr:clientData/>
  </xdr:oneCellAnchor>
  <xdr:oneCellAnchor>
    <xdr:from>
      <xdr:col>2</xdr:col>
      <xdr:colOff>1094165</xdr:colOff>
      <xdr:row>253</xdr:row>
      <xdr:rowOff>19050</xdr:rowOff>
    </xdr:from>
    <xdr:ext cx="152400" cy="203200"/>
    <xdr:pic>
      <xdr:nvPicPr>
        <xdr:cNvPr id="136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55138967"/>
          <a:ext cx="152400" cy="203200"/>
        </a:xfrm>
        <a:prstGeom prst="rect">
          <a:avLst/>
        </a:prstGeom>
        <a:noFill/>
        <a:ln w="1">
          <a:noFill/>
          <a:miter lim="800000"/>
          <a:headEnd/>
          <a:tailEnd type="none" w="med" len="med"/>
        </a:ln>
        <a:effectLst/>
      </xdr:spPr>
    </xdr:pic>
    <xdr:clientData/>
  </xdr:oneCellAnchor>
  <xdr:oneCellAnchor>
    <xdr:from>
      <xdr:col>2</xdr:col>
      <xdr:colOff>19050</xdr:colOff>
      <xdr:row>251</xdr:row>
      <xdr:rowOff>34129</xdr:rowOff>
    </xdr:from>
    <xdr:ext cx="200025" cy="140018"/>
    <xdr:pic>
      <xdr:nvPicPr>
        <xdr:cNvPr id="136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42085804"/>
          <a:ext cx="200025" cy="140018"/>
        </a:xfrm>
        <a:prstGeom prst="rect">
          <a:avLst/>
        </a:prstGeom>
        <a:noFill/>
      </xdr:spPr>
    </xdr:pic>
    <xdr:clientData/>
  </xdr:oneCellAnchor>
  <xdr:oneCellAnchor>
    <xdr:from>
      <xdr:col>2</xdr:col>
      <xdr:colOff>1246981</xdr:colOff>
      <xdr:row>251</xdr:row>
      <xdr:rowOff>19050</xdr:rowOff>
    </xdr:from>
    <xdr:ext cx="152400" cy="203200"/>
    <xdr:pic>
      <xdr:nvPicPr>
        <xdr:cNvPr id="136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642070725"/>
          <a:ext cx="152400" cy="203200"/>
        </a:xfrm>
        <a:prstGeom prst="rect">
          <a:avLst/>
        </a:prstGeom>
        <a:noFill/>
        <a:ln w="1">
          <a:noFill/>
          <a:miter lim="800000"/>
          <a:headEnd/>
          <a:tailEnd type="none" w="med" len="med"/>
        </a:ln>
        <a:effectLst/>
      </xdr:spPr>
    </xdr:pic>
    <xdr:clientData/>
  </xdr:oneCellAnchor>
  <xdr:oneCellAnchor>
    <xdr:from>
      <xdr:col>2</xdr:col>
      <xdr:colOff>19050</xdr:colOff>
      <xdr:row>251</xdr:row>
      <xdr:rowOff>0</xdr:rowOff>
    </xdr:from>
    <xdr:ext cx="200025" cy="140018"/>
    <xdr:pic>
      <xdr:nvPicPr>
        <xdr:cNvPr id="136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42051675"/>
          <a:ext cx="200025" cy="140018"/>
        </a:xfrm>
        <a:prstGeom prst="rect">
          <a:avLst/>
        </a:prstGeom>
        <a:noFill/>
      </xdr:spPr>
    </xdr:pic>
    <xdr:clientData/>
  </xdr:oneCellAnchor>
  <xdr:oneCellAnchor>
    <xdr:from>
      <xdr:col>2</xdr:col>
      <xdr:colOff>1094165</xdr:colOff>
      <xdr:row>251</xdr:row>
      <xdr:rowOff>0</xdr:rowOff>
    </xdr:from>
    <xdr:ext cx="152400" cy="203200"/>
    <xdr:pic>
      <xdr:nvPicPr>
        <xdr:cNvPr id="136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52812750"/>
          <a:ext cx="152400" cy="203200"/>
        </a:xfrm>
        <a:prstGeom prst="rect">
          <a:avLst/>
        </a:prstGeom>
        <a:noFill/>
        <a:ln w="1">
          <a:noFill/>
          <a:miter lim="800000"/>
          <a:headEnd/>
          <a:tailEnd type="none" w="med" len="med"/>
        </a:ln>
        <a:effectLst/>
      </xdr:spPr>
    </xdr:pic>
    <xdr:clientData/>
  </xdr:oneCellAnchor>
  <xdr:oneCellAnchor>
    <xdr:from>
      <xdr:col>2</xdr:col>
      <xdr:colOff>19050</xdr:colOff>
      <xdr:row>252</xdr:row>
      <xdr:rowOff>34129</xdr:rowOff>
    </xdr:from>
    <xdr:ext cx="200025" cy="140018"/>
    <xdr:pic>
      <xdr:nvPicPr>
        <xdr:cNvPr id="136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43238329"/>
          <a:ext cx="200025" cy="140018"/>
        </a:xfrm>
        <a:prstGeom prst="rect">
          <a:avLst/>
        </a:prstGeom>
        <a:noFill/>
      </xdr:spPr>
    </xdr:pic>
    <xdr:clientData/>
  </xdr:oneCellAnchor>
  <xdr:oneCellAnchor>
    <xdr:from>
      <xdr:col>2</xdr:col>
      <xdr:colOff>1094165</xdr:colOff>
      <xdr:row>252</xdr:row>
      <xdr:rowOff>19050</xdr:rowOff>
    </xdr:from>
    <xdr:ext cx="152400" cy="203200"/>
    <xdr:pic>
      <xdr:nvPicPr>
        <xdr:cNvPr id="137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53985383"/>
          <a:ext cx="152400" cy="203200"/>
        </a:xfrm>
        <a:prstGeom prst="rect">
          <a:avLst/>
        </a:prstGeom>
        <a:noFill/>
        <a:ln w="1">
          <a:noFill/>
          <a:miter lim="800000"/>
          <a:headEnd/>
          <a:tailEnd type="none" w="med" len="med"/>
        </a:ln>
        <a:effectLst/>
      </xdr:spPr>
    </xdr:pic>
    <xdr:clientData/>
  </xdr:oneCellAnchor>
  <xdr:oneCellAnchor>
    <xdr:from>
      <xdr:col>2</xdr:col>
      <xdr:colOff>9525</xdr:colOff>
      <xdr:row>250</xdr:row>
      <xdr:rowOff>34129</xdr:rowOff>
    </xdr:from>
    <xdr:ext cx="200025" cy="140018"/>
    <xdr:pic>
      <xdr:nvPicPr>
        <xdr:cNvPr id="137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71600" y="651306004"/>
          <a:ext cx="200025" cy="140018"/>
        </a:xfrm>
        <a:prstGeom prst="rect">
          <a:avLst/>
        </a:prstGeom>
        <a:noFill/>
      </xdr:spPr>
    </xdr:pic>
    <xdr:clientData/>
  </xdr:oneCellAnchor>
  <xdr:oneCellAnchor>
    <xdr:from>
      <xdr:col>2</xdr:col>
      <xdr:colOff>1094165</xdr:colOff>
      <xdr:row>250</xdr:row>
      <xdr:rowOff>19050</xdr:rowOff>
    </xdr:from>
    <xdr:ext cx="152400" cy="203200"/>
    <xdr:pic>
      <xdr:nvPicPr>
        <xdr:cNvPr id="137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51678217"/>
          <a:ext cx="152400" cy="203200"/>
        </a:xfrm>
        <a:prstGeom prst="rect">
          <a:avLst/>
        </a:prstGeom>
        <a:noFill/>
        <a:ln w="1">
          <a:noFill/>
          <a:miter lim="800000"/>
          <a:headEnd/>
          <a:tailEnd type="none" w="med" len="med"/>
        </a:ln>
        <a:effectLst/>
      </xdr:spPr>
    </xdr:pic>
    <xdr:clientData/>
  </xdr:oneCellAnchor>
  <xdr:oneCellAnchor>
    <xdr:from>
      <xdr:col>2</xdr:col>
      <xdr:colOff>19050</xdr:colOff>
      <xdr:row>249</xdr:row>
      <xdr:rowOff>66675</xdr:rowOff>
    </xdr:from>
    <xdr:ext cx="200025" cy="150495"/>
    <xdr:pic>
      <xdr:nvPicPr>
        <xdr:cNvPr id="137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39081075"/>
          <a:ext cx="200025" cy="150495"/>
        </a:xfrm>
        <a:prstGeom prst="rect">
          <a:avLst/>
        </a:prstGeom>
        <a:noFill/>
      </xdr:spPr>
    </xdr:pic>
    <xdr:clientData/>
  </xdr:oneCellAnchor>
  <xdr:oneCellAnchor>
    <xdr:from>
      <xdr:col>2</xdr:col>
      <xdr:colOff>1094165</xdr:colOff>
      <xdr:row>249</xdr:row>
      <xdr:rowOff>38100</xdr:rowOff>
    </xdr:from>
    <xdr:ext cx="152400" cy="209550"/>
    <xdr:pic>
      <xdr:nvPicPr>
        <xdr:cNvPr id="137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50522517"/>
          <a:ext cx="152400" cy="209550"/>
        </a:xfrm>
        <a:prstGeom prst="rect">
          <a:avLst/>
        </a:prstGeom>
        <a:noFill/>
        <a:ln w="1">
          <a:noFill/>
          <a:miter lim="800000"/>
          <a:headEnd/>
          <a:tailEnd/>
        </a:ln>
      </xdr:spPr>
    </xdr:pic>
    <xdr:clientData/>
  </xdr:oneCellAnchor>
  <xdr:oneCellAnchor>
    <xdr:from>
      <xdr:col>2</xdr:col>
      <xdr:colOff>19050</xdr:colOff>
      <xdr:row>248</xdr:row>
      <xdr:rowOff>19050</xdr:rowOff>
    </xdr:from>
    <xdr:ext cx="190500" cy="161925"/>
    <xdr:pic>
      <xdr:nvPicPr>
        <xdr:cNvPr id="137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45913475"/>
          <a:ext cx="190500" cy="161925"/>
        </a:xfrm>
        <a:prstGeom prst="rect">
          <a:avLst/>
        </a:prstGeom>
        <a:noFill/>
        <a:ln w="9525">
          <a:noFill/>
          <a:miter lim="800000"/>
          <a:headEnd/>
          <a:tailEnd/>
        </a:ln>
      </xdr:spPr>
    </xdr:pic>
    <xdr:clientData/>
  </xdr:oneCellAnchor>
  <xdr:oneCellAnchor>
    <xdr:from>
      <xdr:col>2</xdr:col>
      <xdr:colOff>1094165</xdr:colOff>
      <xdr:row>248</xdr:row>
      <xdr:rowOff>19050</xdr:rowOff>
    </xdr:from>
    <xdr:ext cx="152400" cy="209550"/>
    <xdr:pic>
      <xdr:nvPicPr>
        <xdr:cNvPr id="138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49296967"/>
          <a:ext cx="152400" cy="209550"/>
        </a:xfrm>
        <a:prstGeom prst="rect">
          <a:avLst/>
        </a:prstGeom>
        <a:noFill/>
        <a:ln w="1">
          <a:noFill/>
          <a:miter lim="800000"/>
          <a:headEnd/>
          <a:tailEnd/>
        </a:ln>
      </xdr:spPr>
    </xdr:pic>
    <xdr:clientData/>
  </xdr:oneCellAnchor>
  <xdr:oneCellAnchor>
    <xdr:from>
      <xdr:col>2</xdr:col>
      <xdr:colOff>19050</xdr:colOff>
      <xdr:row>247</xdr:row>
      <xdr:rowOff>19050</xdr:rowOff>
    </xdr:from>
    <xdr:ext cx="190500" cy="161925"/>
    <xdr:pic>
      <xdr:nvPicPr>
        <xdr:cNvPr id="138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44703800"/>
          <a:ext cx="190500" cy="161925"/>
        </a:xfrm>
        <a:prstGeom prst="rect">
          <a:avLst/>
        </a:prstGeom>
        <a:noFill/>
        <a:ln w="9525">
          <a:noFill/>
          <a:miter lim="800000"/>
          <a:headEnd/>
          <a:tailEnd/>
        </a:ln>
      </xdr:spPr>
    </xdr:pic>
    <xdr:clientData/>
  </xdr:oneCellAnchor>
  <xdr:oneCellAnchor>
    <xdr:from>
      <xdr:col>2</xdr:col>
      <xdr:colOff>1094165</xdr:colOff>
      <xdr:row>247</xdr:row>
      <xdr:rowOff>19050</xdr:rowOff>
    </xdr:from>
    <xdr:ext cx="152400" cy="209550"/>
    <xdr:pic>
      <xdr:nvPicPr>
        <xdr:cNvPr id="138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48090467"/>
          <a:ext cx="152400" cy="209550"/>
        </a:xfrm>
        <a:prstGeom prst="rect">
          <a:avLst/>
        </a:prstGeom>
        <a:noFill/>
        <a:ln w="1">
          <a:noFill/>
          <a:miter lim="800000"/>
          <a:headEnd/>
          <a:tailEnd/>
        </a:ln>
      </xdr:spPr>
    </xdr:pic>
    <xdr:clientData/>
  </xdr:oneCellAnchor>
  <xdr:oneCellAnchor>
    <xdr:from>
      <xdr:col>2</xdr:col>
      <xdr:colOff>981075</xdr:colOff>
      <xdr:row>100</xdr:row>
      <xdr:rowOff>28575</xdr:rowOff>
    </xdr:from>
    <xdr:ext cx="190500" cy="150495"/>
    <xdr:pic>
      <xdr:nvPicPr>
        <xdr:cNvPr id="138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26242" y="81149825"/>
          <a:ext cx="190500" cy="150495"/>
        </a:xfrm>
        <a:prstGeom prst="rect">
          <a:avLst/>
        </a:prstGeom>
        <a:noFill/>
      </xdr:spPr>
    </xdr:pic>
    <xdr:clientData/>
  </xdr:oneCellAnchor>
  <xdr:oneCellAnchor>
    <xdr:from>
      <xdr:col>2</xdr:col>
      <xdr:colOff>0</xdr:colOff>
      <xdr:row>100</xdr:row>
      <xdr:rowOff>0</xdr:rowOff>
    </xdr:from>
    <xdr:ext cx="158750" cy="190500"/>
    <xdr:pic>
      <xdr:nvPicPr>
        <xdr:cNvPr id="1389" name="Picture 1388" descr="http://www.blogcdn.com/media/2012/09/ltenetworks.jpg"/>
        <xdr:cNvPicPr/>
      </xdr:nvPicPr>
      <xdr:blipFill>
        <a:blip xmlns:r="http://schemas.openxmlformats.org/officeDocument/2006/relationships" r:embed="rId8" cstate="print"/>
        <a:srcRect l="23556" r="27111"/>
        <a:stretch>
          <a:fillRect/>
        </a:stretch>
      </xdr:blipFill>
      <xdr:spPr bwMode="auto">
        <a:xfrm>
          <a:off x="1545167" y="81121250"/>
          <a:ext cx="158750" cy="190500"/>
        </a:xfrm>
        <a:prstGeom prst="rect">
          <a:avLst/>
        </a:prstGeom>
        <a:noFill/>
        <a:ln w="9525">
          <a:noFill/>
          <a:miter lim="800000"/>
          <a:headEnd/>
          <a:tailEnd/>
        </a:ln>
      </xdr:spPr>
    </xdr:pic>
    <xdr:clientData/>
  </xdr:oneCellAnchor>
  <xdr:twoCellAnchor editAs="oneCell">
    <xdr:from>
      <xdr:col>2</xdr:col>
      <xdr:colOff>9525</xdr:colOff>
      <xdr:row>246</xdr:row>
      <xdr:rowOff>9525</xdr:rowOff>
    </xdr:from>
    <xdr:to>
      <xdr:col>2</xdr:col>
      <xdr:colOff>200025</xdr:colOff>
      <xdr:row>246</xdr:row>
      <xdr:rowOff>160020</xdr:rowOff>
    </xdr:to>
    <xdr:pic>
      <xdr:nvPicPr>
        <xdr:cNvPr id="139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71600" y="46539150"/>
          <a:ext cx="190500" cy="150495"/>
        </a:xfrm>
        <a:prstGeom prst="rect">
          <a:avLst/>
        </a:prstGeom>
        <a:noFill/>
      </xdr:spPr>
    </xdr:pic>
    <xdr:clientData/>
  </xdr:twoCellAnchor>
  <xdr:twoCellAnchor editAs="oneCell">
    <xdr:from>
      <xdr:col>2</xdr:col>
      <xdr:colOff>1091520</xdr:colOff>
      <xdr:row>246</xdr:row>
      <xdr:rowOff>9525</xdr:rowOff>
    </xdr:from>
    <xdr:to>
      <xdr:col>2</xdr:col>
      <xdr:colOff>1249211</xdr:colOff>
      <xdr:row>246</xdr:row>
      <xdr:rowOff>212725</xdr:rowOff>
    </xdr:to>
    <xdr:pic>
      <xdr:nvPicPr>
        <xdr:cNvPr id="139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687" y="146673358"/>
          <a:ext cx="157691" cy="203200"/>
        </a:xfrm>
        <a:prstGeom prst="rect">
          <a:avLst/>
        </a:prstGeom>
        <a:noFill/>
        <a:ln w="1">
          <a:noFill/>
          <a:miter lim="800000"/>
          <a:headEnd/>
          <a:tailEnd type="none" w="med" len="med"/>
        </a:ln>
        <a:effectLst/>
      </xdr:spPr>
    </xdr:pic>
    <xdr:clientData/>
  </xdr:twoCellAnchor>
  <xdr:oneCellAnchor>
    <xdr:from>
      <xdr:col>2</xdr:col>
      <xdr:colOff>19050</xdr:colOff>
      <xdr:row>245</xdr:row>
      <xdr:rowOff>34129</xdr:rowOff>
    </xdr:from>
    <xdr:ext cx="200025" cy="140018"/>
    <xdr:pic>
      <xdr:nvPicPr>
        <xdr:cNvPr id="139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82206304"/>
          <a:ext cx="200025" cy="140018"/>
        </a:xfrm>
        <a:prstGeom prst="rect">
          <a:avLst/>
        </a:prstGeom>
        <a:noFill/>
      </xdr:spPr>
    </xdr:pic>
    <xdr:clientData/>
  </xdr:oneCellAnchor>
  <xdr:oneCellAnchor>
    <xdr:from>
      <xdr:col>2</xdr:col>
      <xdr:colOff>1094165</xdr:colOff>
      <xdr:row>245</xdr:row>
      <xdr:rowOff>19050</xdr:rowOff>
    </xdr:from>
    <xdr:ext cx="152400" cy="203200"/>
    <xdr:pic>
      <xdr:nvPicPr>
        <xdr:cNvPr id="139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45529300"/>
          <a:ext cx="152400" cy="203200"/>
        </a:xfrm>
        <a:prstGeom prst="rect">
          <a:avLst/>
        </a:prstGeom>
        <a:noFill/>
        <a:ln w="1">
          <a:noFill/>
          <a:miter lim="800000"/>
          <a:headEnd/>
          <a:tailEnd type="none" w="med" len="med"/>
        </a:ln>
        <a:effectLst/>
      </xdr:spPr>
    </xdr:pic>
    <xdr:clientData/>
  </xdr:oneCellAnchor>
  <xdr:oneCellAnchor>
    <xdr:from>
      <xdr:col>2</xdr:col>
      <xdr:colOff>9525</xdr:colOff>
      <xdr:row>244</xdr:row>
      <xdr:rowOff>34129</xdr:rowOff>
    </xdr:from>
    <xdr:ext cx="200025" cy="140018"/>
    <xdr:pic>
      <xdr:nvPicPr>
        <xdr:cNvPr id="139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71600" y="81053779"/>
          <a:ext cx="200025" cy="140018"/>
        </a:xfrm>
        <a:prstGeom prst="rect">
          <a:avLst/>
        </a:prstGeom>
        <a:noFill/>
      </xdr:spPr>
    </xdr:pic>
    <xdr:clientData/>
  </xdr:oneCellAnchor>
  <xdr:oneCellAnchor>
    <xdr:from>
      <xdr:col>2</xdr:col>
      <xdr:colOff>1094165</xdr:colOff>
      <xdr:row>244</xdr:row>
      <xdr:rowOff>19050</xdr:rowOff>
    </xdr:from>
    <xdr:ext cx="152400" cy="203200"/>
    <xdr:pic>
      <xdr:nvPicPr>
        <xdr:cNvPr id="139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44375717"/>
          <a:ext cx="152400" cy="203200"/>
        </a:xfrm>
        <a:prstGeom prst="rect">
          <a:avLst/>
        </a:prstGeom>
        <a:noFill/>
        <a:ln w="1">
          <a:noFill/>
          <a:miter lim="800000"/>
          <a:headEnd/>
          <a:tailEnd type="none" w="med" len="med"/>
        </a:ln>
        <a:effectLst/>
      </xdr:spPr>
    </xdr:pic>
    <xdr:clientData/>
  </xdr:oneCellAnchor>
  <xdr:oneCellAnchor>
    <xdr:from>
      <xdr:col>2</xdr:col>
      <xdr:colOff>19050</xdr:colOff>
      <xdr:row>243</xdr:row>
      <xdr:rowOff>34129</xdr:rowOff>
    </xdr:from>
    <xdr:ext cx="200025" cy="140018"/>
    <xdr:pic>
      <xdr:nvPicPr>
        <xdr:cNvPr id="140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79901254"/>
          <a:ext cx="200025" cy="140018"/>
        </a:xfrm>
        <a:prstGeom prst="rect">
          <a:avLst/>
        </a:prstGeom>
        <a:noFill/>
      </xdr:spPr>
    </xdr:pic>
    <xdr:clientData/>
  </xdr:oneCellAnchor>
  <xdr:oneCellAnchor>
    <xdr:from>
      <xdr:col>2</xdr:col>
      <xdr:colOff>1094165</xdr:colOff>
      <xdr:row>243</xdr:row>
      <xdr:rowOff>19050</xdr:rowOff>
    </xdr:from>
    <xdr:ext cx="152400" cy="203200"/>
    <xdr:pic>
      <xdr:nvPicPr>
        <xdr:cNvPr id="140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43222133"/>
          <a:ext cx="152400" cy="203200"/>
        </a:xfrm>
        <a:prstGeom prst="rect">
          <a:avLst/>
        </a:prstGeom>
        <a:noFill/>
        <a:ln w="1">
          <a:noFill/>
          <a:miter lim="800000"/>
          <a:headEnd/>
          <a:tailEnd type="none" w="med" len="med"/>
        </a:ln>
        <a:effectLst/>
      </xdr:spPr>
    </xdr:pic>
    <xdr:clientData/>
  </xdr:oneCellAnchor>
  <xdr:oneCellAnchor>
    <xdr:from>
      <xdr:col>2</xdr:col>
      <xdr:colOff>19050</xdr:colOff>
      <xdr:row>242</xdr:row>
      <xdr:rowOff>34129</xdr:rowOff>
    </xdr:from>
    <xdr:ext cx="200025" cy="140018"/>
    <xdr:pic>
      <xdr:nvPicPr>
        <xdr:cNvPr id="140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78748729"/>
          <a:ext cx="200025" cy="140018"/>
        </a:xfrm>
        <a:prstGeom prst="rect">
          <a:avLst/>
        </a:prstGeom>
        <a:noFill/>
      </xdr:spPr>
    </xdr:pic>
    <xdr:clientData/>
  </xdr:oneCellAnchor>
  <xdr:oneCellAnchor>
    <xdr:from>
      <xdr:col>2</xdr:col>
      <xdr:colOff>1094165</xdr:colOff>
      <xdr:row>242</xdr:row>
      <xdr:rowOff>19050</xdr:rowOff>
    </xdr:from>
    <xdr:ext cx="152400" cy="203200"/>
    <xdr:pic>
      <xdr:nvPicPr>
        <xdr:cNvPr id="140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42068550"/>
          <a:ext cx="152400" cy="203200"/>
        </a:xfrm>
        <a:prstGeom prst="rect">
          <a:avLst/>
        </a:prstGeom>
        <a:noFill/>
        <a:ln w="1">
          <a:noFill/>
          <a:miter lim="800000"/>
          <a:headEnd/>
          <a:tailEnd type="none" w="med" len="med"/>
        </a:ln>
        <a:effectLst/>
      </xdr:spPr>
    </xdr:pic>
    <xdr:clientData/>
  </xdr:oneCellAnchor>
  <xdr:oneCellAnchor>
    <xdr:from>
      <xdr:col>2</xdr:col>
      <xdr:colOff>19050</xdr:colOff>
      <xdr:row>241</xdr:row>
      <xdr:rowOff>34129</xdr:rowOff>
    </xdr:from>
    <xdr:ext cx="200025" cy="140018"/>
    <xdr:pic>
      <xdr:nvPicPr>
        <xdr:cNvPr id="140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77596204"/>
          <a:ext cx="200025" cy="140018"/>
        </a:xfrm>
        <a:prstGeom prst="rect">
          <a:avLst/>
        </a:prstGeom>
        <a:noFill/>
      </xdr:spPr>
    </xdr:pic>
    <xdr:clientData/>
  </xdr:oneCellAnchor>
  <xdr:oneCellAnchor>
    <xdr:from>
      <xdr:col>2</xdr:col>
      <xdr:colOff>1094165</xdr:colOff>
      <xdr:row>241</xdr:row>
      <xdr:rowOff>19050</xdr:rowOff>
    </xdr:from>
    <xdr:ext cx="152400" cy="203200"/>
    <xdr:pic>
      <xdr:nvPicPr>
        <xdr:cNvPr id="140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40914967"/>
          <a:ext cx="152400" cy="203200"/>
        </a:xfrm>
        <a:prstGeom prst="rect">
          <a:avLst/>
        </a:prstGeom>
        <a:noFill/>
        <a:ln w="1">
          <a:noFill/>
          <a:miter lim="800000"/>
          <a:headEnd/>
          <a:tailEnd type="none" w="med" len="med"/>
        </a:ln>
        <a:effectLst/>
      </xdr:spPr>
    </xdr:pic>
    <xdr:clientData/>
  </xdr:oneCellAnchor>
  <xdr:oneCellAnchor>
    <xdr:from>
      <xdr:col>2</xdr:col>
      <xdr:colOff>19050</xdr:colOff>
      <xdr:row>240</xdr:row>
      <xdr:rowOff>34129</xdr:rowOff>
    </xdr:from>
    <xdr:ext cx="200025" cy="140018"/>
    <xdr:pic>
      <xdr:nvPicPr>
        <xdr:cNvPr id="140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76443679"/>
          <a:ext cx="200025" cy="140018"/>
        </a:xfrm>
        <a:prstGeom prst="rect">
          <a:avLst/>
        </a:prstGeom>
        <a:noFill/>
      </xdr:spPr>
    </xdr:pic>
    <xdr:clientData/>
  </xdr:oneCellAnchor>
  <xdr:oneCellAnchor>
    <xdr:from>
      <xdr:col>2</xdr:col>
      <xdr:colOff>1094165</xdr:colOff>
      <xdr:row>240</xdr:row>
      <xdr:rowOff>19050</xdr:rowOff>
    </xdr:from>
    <xdr:ext cx="152400" cy="203200"/>
    <xdr:pic>
      <xdr:nvPicPr>
        <xdr:cNvPr id="141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39761383"/>
          <a:ext cx="152400" cy="203200"/>
        </a:xfrm>
        <a:prstGeom prst="rect">
          <a:avLst/>
        </a:prstGeom>
        <a:noFill/>
        <a:ln w="1">
          <a:noFill/>
          <a:miter lim="800000"/>
          <a:headEnd/>
          <a:tailEnd type="none" w="med" len="med"/>
        </a:ln>
        <a:effectLst/>
      </xdr:spPr>
    </xdr:pic>
    <xdr:clientData/>
  </xdr:oneCellAnchor>
  <xdr:oneCellAnchor>
    <xdr:from>
      <xdr:col>2</xdr:col>
      <xdr:colOff>19050</xdr:colOff>
      <xdr:row>239</xdr:row>
      <xdr:rowOff>34129</xdr:rowOff>
    </xdr:from>
    <xdr:ext cx="200025" cy="140018"/>
    <xdr:pic>
      <xdr:nvPicPr>
        <xdr:cNvPr id="141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75291154"/>
          <a:ext cx="200025" cy="140018"/>
        </a:xfrm>
        <a:prstGeom prst="rect">
          <a:avLst/>
        </a:prstGeom>
        <a:noFill/>
      </xdr:spPr>
    </xdr:pic>
    <xdr:clientData/>
  </xdr:oneCellAnchor>
  <xdr:oneCellAnchor>
    <xdr:from>
      <xdr:col>2</xdr:col>
      <xdr:colOff>1094165</xdr:colOff>
      <xdr:row>239</xdr:row>
      <xdr:rowOff>19050</xdr:rowOff>
    </xdr:from>
    <xdr:ext cx="152400" cy="203200"/>
    <xdr:pic>
      <xdr:nvPicPr>
        <xdr:cNvPr id="141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38607800"/>
          <a:ext cx="152400" cy="203200"/>
        </a:xfrm>
        <a:prstGeom prst="rect">
          <a:avLst/>
        </a:prstGeom>
        <a:noFill/>
        <a:ln w="1">
          <a:noFill/>
          <a:miter lim="800000"/>
          <a:headEnd/>
          <a:tailEnd type="none" w="med" len="med"/>
        </a:ln>
        <a:effectLst/>
      </xdr:spPr>
    </xdr:pic>
    <xdr:clientData/>
  </xdr:oneCellAnchor>
  <xdr:oneCellAnchor>
    <xdr:from>
      <xdr:col>2</xdr:col>
      <xdr:colOff>19050</xdr:colOff>
      <xdr:row>238</xdr:row>
      <xdr:rowOff>34129</xdr:rowOff>
    </xdr:from>
    <xdr:ext cx="200025" cy="140018"/>
    <xdr:pic>
      <xdr:nvPicPr>
        <xdr:cNvPr id="141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74138629"/>
          <a:ext cx="200025" cy="140018"/>
        </a:xfrm>
        <a:prstGeom prst="rect">
          <a:avLst/>
        </a:prstGeom>
        <a:noFill/>
      </xdr:spPr>
    </xdr:pic>
    <xdr:clientData/>
  </xdr:oneCellAnchor>
  <xdr:oneCellAnchor>
    <xdr:from>
      <xdr:col>2</xdr:col>
      <xdr:colOff>1094165</xdr:colOff>
      <xdr:row>238</xdr:row>
      <xdr:rowOff>19050</xdr:rowOff>
    </xdr:from>
    <xdr:ext cx="152400" cy="203200"/>
    <xdr:pic>
      <xdr:nvPicPr>
        <xdr:cNvPr id="141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37454217"/>
          <a:ext cx="152400" cy="203200"/>
        </a:xfrm>
        <a:prstGeom prst="rect">
          <a:avLst/>
        </a:prstGeom>
        <a:noFill/>
        <a:ln w="1">
          <a:noFill/>
          <a:miter lim="800000"/>
          <a:headEnd/>
          <a:tailEnd type="none" w="med" len="med"/>
        </a:ln>
        <a:effectLst/>
      </xdr:spPr>
    </xdr:pic>
    <xdr:clientData/>
  </xdr:oneCellAnchor>
  <xdr:oneCellAnchor>
    <xdr:from>
      <xdr:col>2</xdr:col>
      <xdr:colOff>19050</xdr:colOff>
      <xdr:row>237</xdr:row>
      <xdr:rowOff>66675</xdr:rowOff>
    </xdr:from>
    <xdr:ext cx="200025" cy="150495"/>
    <xdr:pic>
      <xdr:nvPicPr>
        <xdr:cNvPr id="141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41681400"/>
          <a:ext cx="200025" cy="150495"/>
        </a:xfrm>
        <a:prstGeom prst="rect">
          <a:avLst/>
        </a:prstGeom>
        <a:noFill/>
      </xdr:spPr>
    </xdr:pic>
    <xdr:clientData/>
  </xdr:oneCellAnchor>
  <xdr:oneCellAnchor>
    <xdr:from>
      <xdr:col>2</xdr:col>
      <xdr:colOff>1094165</xdr:colOff>
      <xdr:row>237</xdr:row>
      <xdr:rowOff>38100</xdr:rowOff>
    </xdr:from>
    <xdr:ext cx="152400" cy="209550"/>
    <xdr:pic>
      <xdr:nvPicPr>
        <xdr:cNvPr id="141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36298517"/>
          <a:ext cx="152400" cy="209550"/>
        </a:xfrm>
        <a:prstGeom prst="rect">
          <a:avLst/>
        </a:prstGeom>
        <a:noFill/>
        <a:ln w="1">
          <a:noFill/>
          <a:miter lim="800000"/>
          <a:headEnd/>
          <a:tailEnd/>
        </a:ln>
      </xdr:spPr>
    </xdr:pic>
    <xdr:clientData/>
  </xdr:oneCellAnchor>
  <xdr:oneCellAnchor>
    <xdr:from>
      <xdr:col>2</xdr:col>
      <xdr:colOff>19050</xdr:colOff>
      <xdr:row>236</xdr:row>
      <xdr:rowOff>19050</xdr:rowOff>
    </xdr:from>
    <xdr:ext cx="190500" cy="161925"/>
    <xdr:pic>
      <xdr:nvPicPr>
        <xdr:cNvPr id="142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66458900"/>
          <a:ext cx="190500" cy="161925"/>
        </a:xfrm>
        <a:prstGeom prst="rect">
          <a:avLst/>
        </a:prstGeom>
        <a:noFill/>
        <a:ln w="9525">
          <a:noFill/>
          <a:miter lim="800000"/>
          <a:headEnd/>
          <a:tailEnd/>
        </a:ln>
      </xdr:spPr>
    </xdr:pic>
    <xdr:clientData/>
  </xdr:oneCellAnchor>
  <xdr:oneCellAnchor>
    <xdr:from>
      <xdr:col>2</xdr:col>
      <xdr:colOff>1094165</xdr:colOff>
      <xdr:row>236</xdr:row>
      <xdr:rowOff>19050</xdr:rowOff>
    </xdr:from>
    <xdr:ext cx="152400" cy="209550"/>
    <xdr:pic>
      <xdr:nvPicPr>
        <xdr:cNvPr id="142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35072967"/>
          <a:ext cx="152400" cy="209550"/>
        </a:xfrm>
        <a:prstGeom prst="rect">
          <a:avLst/>
        </a:prstGeom>
        <a:noFill/>
        <a:ln w="1">
          <a:noFill/>
          <a:miter lim="800000"/>
          <a:headEnd/>
          <a:tailEnd/>
        </a:ln>
      </xdr:spPr>
    </xdr:pic>
    <xdr:clientData/>
  </xdr:oneCellAnchor>
  <xdr:oneCellAnchor>
    <xdr:from>
      <xdr:col>2</xdr:col>
      <xdr:colOff>19050</xdr:colOff>
      <xdr:row>235</xdr:row>
      <xdr:rowOff>19050</xdr:rowOff>
    </xdr:from>
    <xdr:ext cx="190500" cy="161925"/>
    <xdr:pic>
      <xdr:nvPicPr>
        <xdr:cNvPr id="142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65249225"/>
          <a:ext cx="190500" cy="161925"/>
        </a:xfrm>
        <a:prstGeom prst="rect">
          <a:avLst/>
        </a:prstGeom>
        <a:noFill/>
        <a:ln w="9525">
          <a:noFill/>
          <a:miter lim="800000"/>
          <a:headEnd/>
          <a:tailEnd/>
        </a:ln>
      </xdr:spPr>
    </xdr:pic>
    <xdr:clientData/>
  </xdr:oneCellAnchor>
  <xdr:oneCellAnchor>
    <xdr:from>
      <xdr:col>2</xdr:col>
      <xdr:colOff>1094165</xdr:colOff>
      <xdr:row>235</xdr:row>
      <xdr:rowOff>19050</xdr:rowOff>
    </xdr:from>
    <xdr:ext cx="152400" cy="209550"/>
    <xdr:pic>
      <xdr:nvPicPr>
        <xdr:cNvPr id="142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33866467"/>
          <a:ext cx="152400" cy="209550"/>
        </a:xfrm>
        <a:prstGeom prst="rect">
          <a:avLst/>
        </a:prstGeom>
        <a:noFill/>
        <a:ln w="1">
          <a:noFill/>
          <a:miter lim="800000"/>
          <a:headEnd/>
          <a:tailEnd/>
        </a:ln>
      </xdr:spPr>
    </xdr:pic>
    <xdr:clientData/>
  </xdr:oneCellAnchor>
  <xdr:twoCellAnchor editAs="oneCell">
    <xdr:from>
      <xdr:col>2</xdr:col>
      <xdr:colOff>28575</xdr:colOff>
      <xdr:row>234</xdr:row>
      <xdr:rowOff>19051</xdr:rowOff>
    </xdr:from>
    <xdr:to>
      <xdr:col>2</xdr:col>
      <xdr:colOff>238125</xdr:colOff>
      <xdr:row>234</xdr:row>
      <xdr:rowOff>179071</xdr:rowOff>
    </xdr:to>
    <xdr:pic>
      <xdr:nvPicPr>
        <xdr:cNvPr id="142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0650" y="57130951"/>
          <a:ext cx="209550" cy="160020"/>
        </a:xfrm>
        <a:prstGeom prst="rect">
          <a:avLst/>
        </a:prstGeom>
        <a:noFill/>
      </xdr:spPr>
    </xdr:pic>
    <xdr:clientData/>
  </xdr:twoCellAnchor>
  <xdr:twoCellAnchor editAs="oneCell">
    <xdr:from>
      <xdr:col>2</xdr:col>
      <xdr:colOff>1091520</xdr:colOff>
      <xdr:row>234</xdr:row>
      <xdr:rowOff>19050</xdr:rowOff>
    </xdr:from>
    <xdr:to>
      <xdr:col>2</xdr:col>
      <xdr:colOff>1249211</xdr:colOff>
      <xdr:row>234</xdr:row>
      <xdr:rowOff>222250</xdr:rowOff>
    </xdr:to>
    <xdr:pic>
      <xdr:nvPicPr>
        <xdr:cNvPr id="142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6687" y="132691717"/>
          <a:ext cx="157691" cy="203200"/>
        </a:xfrm>
        <a:prstGeom prst="rect">
          <a:avLst/>
        </a:prstGeom>
        <a:noFill/>
        <a:ln w="1">
          <a:noFill/>
          <a:miter lim="800000"/>
          <a:headEnd/>
          <a:tailEnd type="none" w="med" len="med"/>
        </a:ln>
        <a:effectLst/>
      </xdr:spPr>
    </xdr:pic>
    <xdr:clientData/>
  </xdr:twoCellAnchor>
  <xdr:oneCellAnchor>
    <xdr:from>
      <xdr:col>2</xdr:col>
      <xdr:colOff>28575</xdr:colOff>
      <xdr:row>233</xdr:row>
      <xdr:rowOff>19051</xdr:rowOff>
    </xdr:from>
    <xdr:ext cx="209550" cy="160020"/>
    <xdr:pic>
      <xdr:nvPicPr>
        <xdr:cNvPr id="143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0650" y="55959376"/>
          <a:ext cx="209550" cy="160020"/>
        </a:xfrm>
        <a:prstGeom prst="rect">
          <a:avLst/>
        </a:prstGeom>
        <a:noFill/>
      </xdr:spPr>
    </xdr:pic>
    <xdr:clientData/>
  </xdr:oneCellAnchor>
  <xdr:oneCellAnchor>
    <xdr:from>
      <xdr:col>2</xdr:col>
      <xdr:colOff>1094165</xdr:colOff>
      <xdr:row>233</xdr:row>
      <xdr:rowOff>19050</xdr:rowOff>
    </xdr:from>
    <xdr:ext cx="152400" cy="203200"/>
    <xdr:pic>
      <xdr:nvPicPr>
        <xdr:cNvPr id="143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31516967"/>
          <a:ext cx="152400" cy="203200"/>
        </a:xfrm>
        <a:prstGeom prst="rect">
          <a:avLst/>
        </a:prstGeom>
        <a:noFill/>
        <a:ln w="1">
          <a:noFill/>
          <a:miter lim="800000"/>
          <a:headEnd/>
          <a:tailEnd type="none" w="med" len="med"/>
        </a:ln>
        <a:effectLst/>
      </xdr:spPr>
    </xdr:pic>
    <xdr:clientData/>
  </xdr:oneCellAnchor>
  <xdr:oneCellAnchor>
    <xdr:from>
      <xdr:col>2</xdr:col>
      <xdr:colOff>28575</xdr:colOff>
      <xdr:row>232</xdr:row>
      <xdr:rowOff>19051</xdr:rowOff>
    </xdr:from>
    <xdr:ext cx="209550" cy="160020"/>
    <xdr:pic>
      <xdr:nvPicPr>
        <xdr:cNvPr id="143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0650" y="54787801"/>
          <a:ext cx="209550" cy="160020"/>
        </a:xfrm>
        <a:prstGeom prst="rect">
          <a:avLst/>
        </a:prstGeom>
        <a:noFill/>
      </xdr:spPr>
    </xdr:pic>
    <xdr:clientData/>
  </xdr:oneCellAnchor>
  <xdr:oneCellAnchor>
    <xdr:from>
      <xdr:col>2</xdr:col>
      <xdr:colOff>1094165</xdr:colOff>
      <xdr:row>232</xdr:row>
      <xdr:rowOff>19050</xdr:rowOff>
    </xdr:from>
    <xdr:ext cx="152400" cy="203200"/>
    <xdr:pic>
      <xdr:nvPicPr>
        <xdr:cNvPr id="143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30342217"/>
          <a:ext cx="152400" cy="203200"/>
        </a:xfrm>
        <a:prstGeom prst="rect">
          <a:avLst/>
        </a:prstGeom>
        <a:noFill/>
        <a:ln w="1">
          <a:noFill/>
          <a:miter lim="800000"/>
          <a:headEnd/>
          <a:tailEnd type="none" w="med" len="med"/>
        </a:ln>
        <a:effectLst/>
      </xdr:spPr>
    </xdr:pic>
    <xdr:clientData/>
  </xdr:oneCellAnchor>
  <xdr:oneCellAnchor>
    <xdr:from>
      <xdr:col>2</xdr:col>
      <xdr:colOff>19050</xdr:colOff>
      <xdr:row>231</xdr:row>
      <xdr:rowOff>28575</xdr:rowOff>
    </xdr:from>
    <xdr:ext cx="200025" cy="150495"/>
    <xdr:pic>
      <xdr:nvPicPr>
        <xdr:cNvPr id="143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37566600"/>
          <a:ext cx="200025" cy="150495"/>
        </a:xfrm>
        <a:prstGeom prst="rect">
          <a:avLst/>
        </a:prstGeom>
        <a:noFill/>
      </xdr:spPr>
    </xdr:pic>
    <xdr:clientData/>
  </xdr:oneCellAnchor>
  <xdr:oneCellAnchor>
    <xdr:from>
      <xdr:col>2</xdr:col>
      <xdr:colOff>1094165</xdr:colOff>
      <xdr:row>231</xdr:row>
      <xdr:rowOff>0</xdr:rowOff>
    </xdr:from>
    <xdr:ext cx="152400" cy="209550"/>
    <xdr:pic>
      <xdr:nvPicPr>
        <xdr:cNvPr id="143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29243667"/>
          <a:ext cx="152400" cy="209550"/>
        </a:xfrm>
        <a:prstGeom prst="rect">
          <a:avLst/>
        </a:prstGeom>
        <a:noFill/>
        <a:ln w="1">
          <a:noFill/>
          <a:miter lim="800000"/>
          <a:headEnd/>
          <a:tailEnd/>
        </a:ln>
      </xdr:spPr>
    </xdr:pic>
    <xdr:clientData/>
  </xdr:oneCellAnchor>
  <xdr:oneCellAnchor>
    <xdr:from>
      <xdr:col>2</xdr:col>
      <xdr:colOff>19050</xdr:colOff>
      <xdr:row>230</xdr:row>
      <xdr:rowOff>28575</xdr:rowOff>
    </xdr:from>
    <xdr:ext cx="200025" cy="150495"/>
    <xdr:pic>
      <xdr:nvPicPr>
        <xdr:cNvPr id="143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36347400"/>
          <a:ext cx="200025" cy="150495"/>
        </a:xfrm>
        <a:prstGeom prst="rect">
          <a:avLst/>
        </a:prstGeom>
        <a:noFill/>
      </xdr:spPr>
    </xdr:pic>
    <xdr:clientData/>
  </xdr:oneCellAnchor>
  <xdr:oneCellAnchor>
    <xdr:from>
      <xdr:col>2</xdr:col>
      <xdr:colOff>1094165</xdr:colOff>
      <xdr:row>230</xdr:row>
      <xdr:rowOff>0</xdr:rowOff>
    </xdr:from>
    <xdr:ext cx="152400" cy="209550"/>
    <xdr:pic>
      <xdr:nvPicPr>
        <xdr:cNvPr id="143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28026583"/>
          <a:ext cx="152400" cy="209550"/>
        </a:xfrm>
        <a:prstGeom prst="rect">
          <a:avLst/>
        </a:prstGeom>
        <a:noFill/>
        <a:ln w="1">
          <a:noFill/>
          <a:miter lim="800000"/>
          <a:headEnd/>
          <a:tailEnd/>
        </a:ln>
      </xdr:spPr>
    </xdr:pic>
    <xdr:clientData/>
  </xdr:oneCellAnchor>
  <xdr:oneCellAnchor>
    <xdr:from>
      <xdr:col>2</xdr:col>
      <xdr:colOff>19050</xdr:colOff>
      <xdr:row>229</xdr:row>
      <xdr:rowOff>9525</xdr:rowOff>
    </xdr:from>
    <xdr:ext cx="190500" cy="161925"/>
    <xdr:pic>
      <xdr:nvPicPr>
        <xdr:cNvPr id="144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4936450"/>
          <a:ext cx="190500" cy="161925"/>
        </a:xfrm>
        <a:prstGeom prst="rect">
          <a:avLst/>
        </a:prstGeom>
        <a:noFill/>
        <a:ln w="9525">
          <a:noFill/>
          <a:miter lim="800000"/>
          <a:headEnd/>
          <a:tailEnd/>
        </a:ln>
      </xdr:spPr>
    </xdr:pic>
    <xdr:clientData/>
  </xdr:oneCellAnchor>
  <xdr:oneCellAnchor>
    <xdr:from>
      <xdr:col>2</xdr:col>
      <xdr:colOff>1094165</xdr:colOff>
      <xdr:row>229</xdr:row>
      <xdr:rowOff>19050</xdr:rowOff>
    </xdr:from>
    <xdr:ext cx="152400" cy="200025"/>
    <xdr:pic>
      <xdr:nvPicPr>
        <xdr:cNvPr id="144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26913217"/>
          <a:ext cx="152400" cy="200025"/>
        </a:xfrm>
        <a:prstGeom prst="rect">
          <a:avLst/>
        </a:prstGeom>
        <a:noFill/>
        <a:ln w="1">
          <a:noFill/>
          <a:miter lim="800000"/>
          <a:headEnd/>
          <a:tailEnd/>
        </a:ln>
      </xdr:spPr>
    </xdr:pic>
    <xdr:clientData/>
  </xdr:oneCellAnchor>
  <xdr:oneCellAnchor>
    <xdr:from>
      <xdr:col>2</xdr:col>
      <xdr:colOff>19050</xdr:colOff>
      <xdr:row>228</xdr:row>
      <xdr:rowOff>33866</xdr:rowOff>
    </xdr:from>
    <xdr:ext cx="190500" cy="150495"/>
    <xdr:pic>
      <xdr:nvPicPr>
        <xdr:cNvPr id="144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2460716"/>
          <a:ext cx="190500" cy="150495"/>
        </a:xfrm>
        <a:prstGeom prst="rect">
          <a:avLst/>
        </a:prstGeom>
        <a:noFill/>
      </xdr:spPr>
    </xdr:pic>
    <xdr:clientData/>
  </xdr:oneCellAnchor>
  <xdr:oneCellAnchor>
    <xdr:from>
      <xdr:col>2</xdr:col>
      <xdr:colOff>1094165</xdr:colOff>
      <xdr:row>228</xdr:row>
      <xdr:rowOff>19050</xdr:rowOff>
    </xdr:from>
    <xdr:ext cx="152400" cy="203200"/>
    <xdr:pic>
      <xdr:nvPicPr>
        <xdr:cNvPr id="144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25653800"/>
          <a:ext cx="152400" cy="203200"/>
        </a:xfrm>
        <a:prstGeom prst="rect">
          <a:avLst/>
        </a:prstGeom>
        <a:noFill/>
        <a:ln w="1">
          <a:noFill/>
          <a:miter lim="800000"/>
          <a:headEnd/>
          <a:tailEnd type="none" w="med" len="med"/>
        </a:ln>
        <a:effectLst/>
      </xdr:spPr>
    </xdr:pic>
    <xdr:clientData/>
  </xdr:oneCellAnchor>
  <xdr:oneCellAnchor>
    <xdr:from>
      <xdr:col>2</xdr:col>
      <xdr:colOff>19050</xdr:colOff>
      <xdr:row>227</xdr:row>
      <xdr:rowOff>27214</xdr:rowOff>
    </xdr:from>
    <xdr:ext cx="235403" cy="160020"/>
    <xdr:pic>
      <xdr:nvPicPr>
        <xdr:cNvPr id="144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72998239"/>
          <a:ext cx="235403" cy="160020"/>
        </a:xfrm>
        <a:prstGeom prst="rect">
          <a:avLst/>
        </a:prstGeom>
        <a:noFill/>
      </xdr:spPr>
    </xdr:pic>
    <xdr:clientData/>
  </xdr:oneCellAnchor>
  <xdr:oneCellAnchor>
    <xdr:from>
      <xdr:col>2</xdr:col>
      <xdr:colOff>1094165</xdr:colOff>
      <xdr:row>227</xdr:row>
      <xdr:rowOff>19050</xdr:rowOff>
    </xdr:from>
    <xdr:ext cx="152400" cy="203200"/>
    <xdr:pic>
      <xdr:nvPicPr>
        <xdr:cNvPr id="144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24468467"/>
          <a:ext cx="152400" cy="203200"/>
        </a:xfrm>
        <a:prstGeom prst="rect">
          <a:avLst/>
        </a:prstGeom>
        <a:noFill/>
        <a:ln w="1">
          <a:noFill/>
          <a:miter lim="800000"/>
          <a:headEnd/>
          <a:tailEnd type="none" w="med" len="med"/>
        </a:ln>
        <a:effectLst/>
      </xdr:spPr>
    </xdr:pic>
    <xdr:clientData/>
  </xdr:oneCellAnchor>
  <xdr:oneCellAnchor>
    <xdr:from>
      <xdr:col>2</xdr:col>
      <xdr:colOff>28575</xdr:colOff>
      <xdr:row>226</xdr:row>
      <xdr:rowOff>27214</xdr:rowOff>
    </xdr:from>
    <xdr:ext cx="235403" cy="160020"/>
    <xdr:pic>
      <xdr:nvPicPr>
        <xdr:cNvPr id="145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0650" y="75360439"/>
          <a:ext cx="235403" cy="160020"/>
        </a:xfrm>
        <a:prstGeom prst="rect">
          <a:avLst/>
        </a:prstGeom>
        <a:noFill/>
      </xdr:spPr>
    </xdr:pic>
    <xdr:clientData/>
  </xdr:oneCellAnchor>
  <xdr:oneCellAnchor>
    <xdr:from>
      <xdr:col>2</xdr:col>
      <xdr:colOff>1094165</xdr:colOff>
      <xdr:row>226</xdr:row>
      <xdr:rowOff>19050</xdr:rowOff>
    </xdr:from>
    <xdr:ext cx="152400" cy="203200"/>
    <xdr:pic>
      <xdr:nvPicPr>
        <xdr:cNvPr id="145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23283133"/>
          <a:ext cx="152400" cy="203200"/>
        </a:xfrm>
        <a:prstGeom prst="rect">
          <a:avLst/>
        </a:prstGeom>
        <a:noFill/>
        <a:ln w="1">
          <a:noFill/>
          <a:miter lim="800000"/>
          <a:headEnd/>
          <a:tailEnd type="none" w="med" len="med"/>
        </a:ln>
        <a:effectLst/>
      </xdr:spPr>
    </xdr:pic>
    <xdr:clientData/>
  </xdr:oneCellAnchor>
  <xdr:oneCellAnchor>
    <xdr:from>
      <xdr:col>2</xdr:col>
      <xdr:colOff>19050</xdr:colOff>
      <xdr:row>225</xdr:row>
      <xdr:rowOff>34129</xdr:rowOff>
    </xdr:from>
    <xdr:ext cx="200025" cy="140018"/>
    <xdr:pic>
      <xdr:nvPicPr>
        <xdr:cNvPr id="145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49164079"/>
          <a:ext cx="200025" cy="140018"/>
        </a:xfrm>
        <a:prstGeom prst="rect">
          <a:avLst/>
        </a:prstGeom>
        <a:noFill/>
      </xdr:spPr>
    </xdr:pic>
    <xdr:clientData/>
  </xdr:oneCellAnchor>
  <xdr:oneCellAnchor>
    <xdr:from>
      <xdr:col>2</xdr:col>
      <xdr:colOff>1094165</xdr:colOff>
      <xdr:row>225</xdr:row>
      <xdr:rowOff>19050</xdr:rowOff>
    </xdr:from>
    <xdr:ext cx="152400" cy="203200"/>
    <xdr:pic>
      <xdr:nvPicPr>
        <xdr:cNvPr id="145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22129550"/>
          <a:ext cx="152400" cy="203200"/>
        </a:xfrm>
        <a:prstGeom prst="rect">
          <a:avLst/>
        </a:prstGeom>
        <a:noFill/>
        <a:ln w="1">
          <a:noFill/>
          <a:miter lim="800000"/>
          <a:headEnd/>
          <a:tailEnd type="none" w="med" len="med"/>
        </a:ln>
        <a:effectLst/>
      </xdr:spPr>
    </xdr:pic>
    <xdr:clientData/>
  </xdr:oneCellAnchor>
  <xdr:oneCellAnchor>
    <xdr:from>
      <xdr:col>2</xdr:col>
      <xdr:colOff>19050</xdr:colOff>
      <xdr:row>223</xdr:row>
      <xdr:rowOff>34129</xdr:rowOff>
    </xdr:from>
    <xdr:ext cx="200025" cy="140018"/>
    <xdr:pic>
      <xdr:nvPicPr>
        <xdr:cNvPr id="145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89769154"/>
          <a:ext cx="200025" cy="140018"/>
        </a:xfrm>
        <a:prstGeom prst="rect">
          <a:avLst/>
        </a:prstGeom>
        <a:noFill/>
      </xdr:spPr>
    </xdr:pic>
    <xdr:clientData/>
  </xdr:oneCellAnchor>
  <xdr:oneCellAnchor>
    <xdr:from>
      <xdr:col>2</xdr:col>
      <xdr:colOff>1094165</xdr:colOff>
      <xdr:row>223</xdr:row>
      <xdr:rowOff>19050</xdr:rowOff>
    </xdr:from>
    <xdr:ext cx="152400" cy="203200"/>
    <xdr:pic>
      <xdr:nvPicPr>
        <xdr:cNvPr id="145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19822383"/>
          <a:ext cx="152400" cy="203200"/>
        </a:xfrm>
        <a:prstGeom prst="rect">
          <a:avLst/>
        </a:prstGeom>
        <a:noFill/>
        <a:ln w="1">
          <a:noFill/>
          <a:miter lim="800000"/>
          <a:headEnd/>
          <a:tailEnd type="none" w="med" len="med"/>
        </a:ln>
        <a:effectLst/>
      </xdr:spPr>
    </xdr:pic>
    <xdr:clientData/>
  </xdr:oneCellAnchor>
  <xdr:oneCellAnchor>
    <xdr:from>
      <xdr:col>2</xdr:col>
      <xdr:colOff>19050</xdr:colOff>
      <xdr:row>222</xdr:row>
      <xdr:rowOff>34129</xdr:rowOff>
    </xdr:from>
    <xdr:ext cx="200025" cy="140018"/>
    <xdr:pic>
      <xdr:nvPicPr>
        <xdr:cNvPr id="146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88616629"/>
          <a:ext cx="200025" cy="140018"/>
        </a:xfrm>
        <a:prstGeom prst="rect">
          <a:avLst/>
        </a:prstGeom>
        <a:noFill/>
      </xdr:spPr>
    </xdr:pic>
    <xdr:clientData/>
  </xdr:oneCellAnchor>
  <xdr:oneCellAnchor>
    <xdr:from>
      <xdr:col>2</xdr:col>
      <xdr:colOff>1094165</xdr:colOff>
      <xdr:row>222</xdr:row>
      <xdr:rowOff>19050</xdr:rowOff>
    </xdr:from>
    <xdr:ext cx="152400" cy="203200"/>
    <xdr:pic>
      <xdr:nvPicPr>
        <xdr:cNvPr id="146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18668800"/>
          <a:ext cx="152400" cy="203200"/>
        </a:xfrm>
        <a:prstGeom prst="rect">
          <a:avLst/>
        </a:prstGeom>
        <a:noFill/>
        <a:ln w="1">
          <a:noFill/>
          <a:miter lim="800000"/>
          <a:headEnd/>
          <a:tailEnd type="none" w="med" len="med"/>
        </a:ln>
        <a:effectLst/>
      </xdr:spPr>
    </xdr:pic>
    <xdr:clientData/>
  </xdr:oneCellAnchor>
  <xdr:oneCellAnchor>
    <xdr:from>
      <xdr:col>2</xdr:col>
      <xdr:colOff>9525</xdr:colOff>
      <xdr:row>221</xdr:row>
      <xdr:rowOff>34129</xdr:rowOff>
    </xdr:from>
    <xdr:ext cx="200025" cy="140018"/>
    <xdr:pic>
      <xdr:nvPicPr>
        <xdr:cNvPr id="146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71600" y="87464104"/>
          <a:ext cx="200025" cy="140018"/>
        </a:xfrm>
        <a:prstGeom prst="rect">
          <a:avLst/>
        </a:prstGeom>
        <a:noFill/>
      </xdr:spPr>
    </xdr:pic>
    <xdr:clientData/>
  </xdr:oneCellAnchor>
  <xdr:oneCellAnchor>
    <xdr:from>
      <xdr:col>2</xdr:col>
      <xdr:colOff>1094165</xdr:colOff>
      <xdr:row>221</xdr:row>
      <xdr:rowOff>19050</xdr:rowOff>
    </xdr:from>
    <xdr:ext cx="152400" cy="203200"/>
    <xdr:pic>
      <xdr:nvPicPr>
        <xdr:cNvPr id="146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17515217"/>
          <a:ext cx="152400" cy="203200"/>
        </a:xfrm>
        <a:prstGeom prst="rect">
          <a:avLst/>
        </a:prstGeom>
        <a:noFill/>
        <a:ln w="1">
          <a:noFill/>
          <a:miter lim="800000"/>
          <a:headEnd/>
          <a:tailEnd type="none" w="med" len="med"/>
        </a:ln>
        <a:effectLst/>
      </xdr:spPr>
    </xdr:pic>
    <xdr:clientData/>
  </xdr:oneCellAnchor>
  <xdr:oneCellAnchor>
    <xdr:from>
      <xdr:col>2</xdr:col>
      <xdr:colOff>19050</xdr:colOff>
      <xdr:row>224</xdr:row>
      <xdr:rowOff>34129</xdr:rowOff>
    </xdr:from>
    <xdr:ext cx="200025" cy="140018"/>
    <xdr:pic>
      <xdr:nvPicPr>
        <xdr:cNvPr id="146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90921679"/>
          <a:ext cx="200025" cy="140018"/>
        </a:xfrm>
        <a:prstGeom prst="rect">
          <a:avLst/>
        </a:prstGeom>
        <a:noFill/>
      </xdr:spPr>
    </xdr:pic>
    <xdr:clientData/>
  </xdr:oneCellAnchor>
  <xdr:oneCellAnchor>
    <xdr:from>
      <xdr:col>2</xdr:col>
      <xdr:colOff>1094165</xdr:colOff>
      <xdr:row>224</xdr:row>
      <xdr:rowOff>19050</xdr:rowOff>
    </xdr:from>
    <xdr:ext cx="152400" cy="203200"/>
    <xdr:pic>
      <xdr:nvPicPr>
        <xdr:cNvPr id="146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20975967"/>
          <a:ext cx="152400" cy="203200"/>
        </a:xfrm>
        <a:prstGeom prst="rect">
          <a:avLst/>
        </a:prstGeom>
        <a:noFill/>
        <a:ln w="1">
          <a:noFill/>
          <a:miter lim="800000"/>
          <a:headEnd/>
          <a:tailEnd type="none" w="med" len="med"/>
        </a:ln>
        <a:effectLst/>
      </xdr:spPr>
    </xdr:pic>
    <xdr:clientData/>
  </xdr:oneCellAnchor>
  <xdr:oneCellAnchor>
    <xdr:from>
      <xdr:col>2</xdr:col>
      <xdr:colOff>19050</xdr:colOff>
      <xdr:row>220</xdr:row>
      <xdr:rowOff>34129</xdr:rowOff>
    </xdr:from>
    <xdr:ext cx="200025" cy="140018"/>
    <xdr:pic>
      <xdr:nvPicPr>
        <xdr:cNvPr id="147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94379254"/>
          <a:ext cx="200025" cy="140018"/>
        </a:xfrm>
        <a:prstGeom prst="rect">
          <a:avLst/>
        </a:prstGeom>
        <a:noFill/>
      </xdr:spPr>
    </xdr:pic>
    <xdr:clientData/>
  </xdr:oneCellAnchor>
  <xdr:oneCellAnchor>
    <xdr:from>
      <xdr:col>2</xdr:col>
      <xdr:colOff>1094165</xdr:colOff>
      <xdr:row>220</xdr:row>
      <xdr:rowOff>19050</xdr:rowOff>
    </xdr:from>
    <xdr:ext cx="152400" cy="203200"/>
    <xdr:pic>
      <xdr:nvPicPr>
        <xdr:cNvPr id="147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16361633"/>
          <a:ext cx="152400" cy="203200"/>
        </a:xfrm>
        <a:prstGeom prst="rect">
          <a:avLst/>
        </a:prstGeom>
        <a:noFill/>
        <a:ln w="1">
          <a:noFill/>
          <a:miter lim="800000"/>
          <a:headEnd/>
          <a:tailEnd type="none" w="med" len="med"/>
        </a:ln>
        <a:effectLst/>
      </xdr:spPr>
    </xdr:pic>
    <xdr:clientData/>
  </xdr:oneCellAnchor>
  <xdr:oneCellAnchor>
    <xdr:from>
      <xdr:col>2</xdr:col>
      <xdr:colOff>19050</xdr:colOff>
      <xdr:row>219</xdr:row>
      <xdr:rowOff>34129</xdr:rowOff>
    </xdr:from>
    <xdr:ext cx="200025" cy="140018"/>
    <xdr:pic>
      <xdr:nvPicPr>
        <xdr:cNvPr id="147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93226729"/>
          <a:ext cx="200025" cy="140018"/>
        </a:xfrm>
        <a:prstGeom prst="rect">
          <a:avLst/>
        </a:prstGeom>
        <a:noFill/>
      </xdr:spPr>
    </xdr:pic>
    <xdr:clientData/>
  </xdr:oneCellAnchor>
  <xdr:oneCellAnchor>
    <xdr:from>
      <xdr:col>2</xdr:col>
      <xdr:colOff>1094165</xdr:colOff>
      <xdr:row>219</xdr:row>
      <xdr:rowOff>19050</xdr:rowOff>
    </xdr:from>
    <xdr:ext cx="152400" cy="203200"/>
    <xdr:pic>
      <xdr:nvPicPr>
        <xdr:cNvPr id="147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15208050"/>
          <a:ext cx="152400" cy="203200"/>
        </a:xfrm>
        <a:prstGeom prst="rect">
          <a:avLst/>
        </a:prstGeom>
        <a:noFill/>
        <a:ln w="1">
          <a:noFill/>
          <a:miter lim="800000"/>
          <a:headEnd/>
          <a:tailEnd type="none" w="med" len="med"/>
        </a:ln>
        <a:effectLst/>
      </xdr:spPr>
    </xdr:pic>
    <xdr:clientData/>
  </xdr:oneCellAnchor>
  <xdr:oneCellAnchor>
    <xdr:from>
      <xdr:col>2</xdr:col>
      <xdr:colOff>28575</xdr:colOff>
      <xdr:row>218</xdr:row>
      <xdr:rowOff>34129</xdr:rowOff>
    </xdr:from>
    <xdr:ext cx="200025" cy="140018"/>
    <xdr:pic>
      <xdr:nvPicPr>
        <xdr:cNvPr id="147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0650" y="96684304"/>
          <a:ext cx="200025" cy="140018"/>
        </a:xfrm>
        <a:prstGeom prst="rect">
          <a:avLst/>
        </a:prstGeom>
        <a:noFill/>
      </xdr:spPr>
    </xdr:pic>
    <xdr:clientData/>
  </xdr:oneCellAnchor>
  <xdr:oneCellAnchor>
    <xdr:from>
      <xdr:col>2</xdr:col>
      <xdr:colOff>1094165</xdr:colOff>
      <xdr:row>218</xdr:row>
      <xdr:rowOff>19050</xdr:rowOff>
    </xdr:from>
    <xdr:ext cx="152400" cy="203200"/>
    <xdr:pic>
      <xdr:nvPicPr>
        <xdr:cNvPr id="147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39332" y="114054467"/>
          <a:ext cx="152400" cy="203200"/>
        </a:xfrm>
        <a:prstGeom prst="rect">
          <a:avLst/>
        </a:prstGeom>
        <a:noFill/>
        <a:ln w="1">
          <a:noFill/>
          <a:miter lim="800000"/>
          <a:headEnd/>
          <a:tailEnd type="none" w="med" len="med"/>
        </a:ln>
        <a:effectLst/>
      </xdr:spPr>
    </xdr:pic>
    <xdr:clientData/>
  </xdr:oneCellAnchor>
  <xdr:twoCellAnchor>
    <xdr:from>
      <xdr:col>1</xdr:col>
      <xdr:colOff>1066800</xdr:colOff>
      <xdr:row>775</xdr:row>
      <xdr:rowOff>190499</xdr:rowOff>
    </xdr:from>
    <xdr:to>
      <xdr:col>9</xdr:col>
      <xdr:colOff>476250</xdr:colOff>
      <xdr:row>787</xdr:row>
      <xdr:rowOff>9524</xdr:rowOff>
    </xdr:to>
    <xdr:sp macro="" textlink="">
      <xdr:nvSpPr>
        <xdr:cNvPr id="1482" name="Text Placeholder 7"/>
        <xdr:cNvSpPr>
          <a:spLocks noGrp="1"/>
        </xdr:cNvSpPr>
      </xdr:nvSpPr>
      <xdr:spPr>
        <a:xfrm>
          <a:off x="1409700" y="671579174"/>
          <a:ext cx="7877175" cy="2105025"/>
        </a:xfrm>
        <a:prstGeom prst="rect">
          <a:avLst/>
        </a:prstGeom>
        <a:solidFill>
          <a:schemeClr val="accent5">
            <a:lumMod val="20000"/>
            <a:lumOff val="80000"/>
          </a:schemeClr>
        </a:solidFill>
        <a:ln w="9525" cmpd="sng">
          <a:solidFill>
            <a:srgbClr val="4BACC6">
              <a:lumMod val="40000"/>
              <a:lumOff val="60000"/>
            </a:srgbClr>
          </a:solidFill>
        </a:ln>
        <a:effectLst/>
      </xdr:spPr>
      <xdr:txBody>
        <a:bodyPr wrap="square" rtlCol="0" anchor="t">
          <a:noAutofit/>
        </a:bodyPr>
        <a:lstStyle>
          <a:lvl1pPr marL="391866" indent="-391866" algn="l" defTabSz="1044976" rtl="0" eaLnBrk="1" latinLnBrk="0" hangingPunct="1">
            <a:spcBef>
              <a:spcPct val="20000"/>
            </a:spcBef>
            <a:buFont typeface="Arial" pitchFamily="34" charset="0"/>
            <a:buChar char="•"/>
            <a:defRPr sz="1400" kern="1200">
              <a:solidFill>
                <a:schemeClr val="tx1"/>
              </a:solidFill>
              <a:latin typeface="+mn-lt"/>
              <a:ea typeface="+mn-ea"/>
              <a:cs typeface="+mn-cs"/>
            </a:defRPr>
          </a:lvl1pPr>
          <a:lvl2pPr marL="849043" indent="-326555" algn="l" defTabSz="1044976" rtl="0" eaLnBrk="1" latinLnBrk="0" hangingPunct="1">
            <a:spcBef>
              <a:spcPct val="20000"/>
            </a:spcBef>
            <a:buFont typeface="Arial" pitchFamily="34" charset="0"/>
            <a:buChar char="–"/>
            <a:defRPr sz="1400" kern="1200">
              <a:solidFill>
                <a:schemeClr val="tx1"/>
              </a:solidFill>
              <a:latin typeface="+mn-lt"/>
              <a:ea typeface="+mn-ea"/>
              <a:cs typeface="+mn-cs"/>
            </a:defRPr>
          </a:lvl2pPr>
          <a:lvl3pPr marL="1306220" indent="-261244" algn="l" defTabSz="1044976" rtl="0" eaLnBrk="1" latinLnBrk="0" hangingPunct="1">
            <a:spcBef>
              <a:spcPct val="20000"/>
            </a:spcBef>
            <a:buFont typeface="Arial" pitchFamily="34" charset="0"/>
            <a:buChar char="•"/>
            <a:defRPr sz="1400" kern="1200">
              <a:solidFill>
                <a:schemeClr val="tx1"/>
              </a:solidFill>
              <a:latin typeface="+mn-lt"/>
              <a:ea typeface="+mn-ea"/>
              <a:cs typeface="+mn-cs"/>
            </a:defRPr>
          </a:lvl3pPr>
          <a:lvl4pPr marL="1828709" indent="-261244" algn="l" defTabSz="1044976" rtl="0" eaLnBrk="1" latinLnBrk="0" hangingPunct="1">
            <a:spcBef>
              <a:spcPct val="20000"/>
            </a:spcBef>
            <a:buFont typeface="Arial" pitchFamily="34" charset="0"/>
            <a:buChar char="–"/>
            <a:defRPr sz="1400" kern="1200">
              <a:solidFill>
                <a:schemeClr val="tx1"/>
              </a:solidFill>
              <a:latin typeface="+mn-lt"/>
              <a:ea typeface="+mn-ea"/>
              <a:cs typeface="+mn-cs"/>
            </a:defRPr>
          </a:lvl4pPr>
          <a:lvl5pPr marL="2351197" indent="-261244" algn="l" defTabSz="1044976" rtl="0" eaLnBrk="1" latinLnBrk="0" hangingPunct="1">
            <a:spcBef>
              <a:spcPct val="20000"/>
            </a:spcBef>
            <a:buFont typeface="Arial" pitchFamily="34" charset="0"/>
            <a:buChar char="»"/>
            <a:defRPr sz="1400" kern="1200">
              <a:solidFill>
                <a:schemeClr val="tx1"/>
              </a:solidFill>
              <a:latin typeface="+mn-lt"/>
              <a:ea typeface="+mn-ea"/>
              <a:cs typeface="+mn-cs"/>
            </a:defRPr>
          </a:lvl5pPr>
          <a:lvl6pPr marL="2873685" indent="-261244" algn="l" defTabSz="1044976" rtl="0" eaLnBrk="1" latinLnBrk="0" hangingPunct="1">
            <a:spcBef>
              <a:spcPct val="20000"/>
            </a:spcBef>
            <a:buFont typeface="Arial" pitchFamily="34" charset="0"/>
            <a:buChar char="•"/>
            <a:defRPr sz="2300" kern="1200">
              <a:solidFill>
                <a:schemeClr val="tx1"/>
              </a:solidFill>
              <a:latin typeface="+mn-lt"/>
              <a:ea typeface="+mn-ea"/>
              <a:cs typeface="+mn-cs"/>
            </a:defRPr>
          </a:lvl6pPr>
          <a:lvl7pPr marL="3396173" indent="-261244" algn="l" defTabSz="1044976" rtl="0" eaLnBrk="1" latinLnBrk="0" hangingPunct="1">
            <a:spcBef>
              <a:spcPct val="20000"/>
            </a:spcBef>
            <a:buFont typeface="Arial" pitchFamily="34" charset="0"/>
            <a:buChar char="•"/>
            <a:defRPr sz="2300" kern="1200">
              <a:solidFill>
                <a:schemeClr val="tx1"/>
              </a:solidFill>
              <a:latin typeface="+mn-lt"/>
              <a:ea typeface="+mn-ea"/>
              <a:cs typeface="+mn-cs"/>
            </a:defRPr>
          </a:lvl7pPr>
          <a:lvl8pPr marL="3918661" indent="-261244" algn="l" defTabSz="1044976" rtl="0" eaLnBrk="1" latinLnBrk="0" hangingPunct="1">
            <a:spcBef>
              <a:spcPct val="20000"/>
            </a:spcBef>
            <a:buFont typeface="Arial" pitchFamily="34" charset="0"/>
            <a:buChar char="•"/>
            <a:defRPr sz="2300" kern="1200">
              <a:solidFill>
                <a:schemeClr val="tx1"/>
              </a:solidFill>
              <a:latin typeface="+mn-lt"/>
              <a:ea typeface="+mn-ea"/>
              <a:cs typeface="+mn-cs"/>
            </a:defRPr>
          </a:lvl8pPr>
          <a:lvl9pPr marL="4441149" indent="-261244" algn="l" defTabSz="1044976" rtl="0" eaLnBrk="1" latinLnBrk="0" hangingPunct="1">
            <a:spcBef>
              <a:spcPct val="20000"/>
            </a:spcBef>
            <a:buFont typeface="Arial" pitchFamily="34" charset="0"/>
            <a:buChar char="•"/>
            <a:defRPr sz="2300" kern="1200">
              <a:solidFill>
                <a:schemeClr val="tx1"/>
              </a:solidFill>
              <a:latin typeface="+mn-lt"/>
              <a:ea typeface="+mn-ea"/>
              <a:cs typeface="+mn-cs"/>
            </a:defRPr>
          </a:lvl9pPr>
        </a:lstStyle>
        <a:p>
          <a:pPr marL="0" lvl="0" indent="0" algn="l" defTabSz="914400" rtl="0" eaLnBrk="1" latinLnBrk="0" hangingPunct="1">
            <a:lnSpc>
              <a:spcPts val="1100"/>
            </a:lnSpc>
            <a:buFontTx/>
            <a:buNone/>
            <a:defRPr/>
          </a:pPr>
          <a:r>
            <a:rPr lang="en-US" sz="1100" b="1" kern="1200" baseline="0">
              <a:solidFill>
                <a:srgbClr val="FF0000"/>
              </a:solidFill>
              <a:effectLst/>
              <a:latin typeface="+mn-lt"/>
              <a:ea typeface="+mn-ea"/>
              <a:cs typeface="+mn-cs"/>
            </a:rPr>
            <a:t>India handsets launched for QE June ‘14</a:t>
          </a:r>
        </a:p>
        <a:p>
          <a:pPr marL="171450" lvl="0" indent="-171450" algn="l" defTabSz="914400" rtl="0" eaLnBrk="1" latinLnBrk="0" hangingPunct="1">
            <a:buFont typeface="Arial" pitchFamily="34" charset="0"/>
            <a:buChar char="•"/>
          </a:pPr>
          <a:r>
            <a:rPr lang="en-US" sz="1100" b="0" kern="1200">
              <a:solidFill>
                <a:schemeClr val="dk1"/>
              </a:solidFill>
              <a:effectLst/>
              <a:latin typeface="+mn-lt"/>
              <a:ea typeface="+mn-ea"/>
              <a:cs typeface="+mn-cs"/>
            </a:rPr>
            <a:t>Handsets prices in INR: High End (Handset price &gt;15k), Mid-High (Price between 10k to 15 k), Mid-Low (5k to 10 k) and Low End (&lt;5 k).</a:t>
          </a:r>
          <a:endParaRPr lang="en-IN" sz="1100" b="0" kern="1200">
            <a:solidFill>
              <a:schemeClr val="dk1"/>
            </a:solidFill>
            <a:effectLst/>
            <a:latin typeface="+mn-lt"/>
            <a:ea typeface="+mn-ea"/>
            <a:cs typeface="+mn-cs"/>
          </a:endParaRPr>
        </a:p>
        <a:p>
          <a:pPr marL="171450" lvl="0" indent="-171450" algn="l" defTabSz="914400" rtl="0" eaLnBrk="1" latinLnBrk="0" hangingPunct="1">
            <a:buFont typeface="Arial" pitchFamily="34" charset="0"/>
            <a:buChar char="•"/>
          </a:pPr>
          <a:r>
            <a:rPr lang="en-US" sz="1100" b="0" kern="1200">
              <a:solidFill>
                <a:schemeClr val="dk1"/>
              </a:solidFill>
              <a:effectLst/>
              <a:latin typeface="+mn-lt"/>
              <a:ea typeface="+mn-ea"/>
              <a:cs typeface="+mn-cs"/>
            </a:rPr>
            <a:t>High end range(19): Gionee and Sony launched 3 handsets each; Huawei, LG and Oppo launched 2 handsets each in this price range.</a:t>
          </a:r>
          <a:endParaRPr lang="en-IN" sz="1100" b="0" kern="1200">
            <a:solidFill>
              <a:schemeClr val="dk1"/>
            </a:solidFill>
            <a:effectLst/>
            <a:latin typeface="+mn-lt"/>
            <a:ea typeface="+mn-ea"/>
            <a:cs typeface="+mn-cs"/>
          </a:endParaRPr>
        </a:p>
        <a:p>
          <a:pPr marL="171450" lvl="0" indent="-171450" algn="l" defTabSz="914400" rtl="0" eaLnBrk="1" latinLnBrk="0" hangingPunct="1">
            <a:buFont typeface="Arial" pitchFamily="34" charset="0"/>
            <a:buChar char="•"/>
          </a:pPr>
          <a:r>
            <a:rPr lang="en-US" sz="1100" b="0" kern="1200">
              <a:solidFill>
                <a:schemeClr val="dk1"/>
              </a:solidFill>
              <a:effectLst/>
              <a:latin typeface="+mn-lt"/>
              <a:ea typeface="+mn-ea"/>
              <a:cs typeface="+mn-cs"/>
            </a:rPr>
            <a:t>Mid high range(13): Xolo launched 4 handsets; Lava launched 3 handsets; Huawei launched 2 handsets; Micromax, Philips, Lenovo and Spice launched 1 handset each in this price range.</a:t>
          </a:r>
          <a:endParaRPr lang="en-IN" sz="1100" b="0" kern="1200">
            <a:solidFill>
              <a:schemeClr val="dk1"/>
            </a:solidFill>
            <a:effectLst/>
            <a:latin typeface="+mn-lt"/>
            <a:ea typeface="+mn-ea"/>
            <a:cs typeface="+mn-cs"/>
          </a:endParaRPr>
        </a:p>
        <a:p>
          <a:pPr marL="171450" lvl="0" indent="-171450" algn="l" defTabSz="914400" rtl="0" eaLnBrk="1" latinLnBrk="0" hangingPunct="1">
            <a:buFont typeface="Arial" pitchFamily="34" charset="0"/>
            <a:buChar char="•"/>
          </a:pPr>
          <a:r>
            <a:rPr lang="en-US" sz="1100" b="0" kern="1200">
              <a:solidFill>
                <a:schemeClr val="dk1"/>
              </a:solidFill>
              <a:effectLst/>
              <a:latin typeface="+mn-lt"/>
              <a:ea typeface="+mn-ea"/>
              <a:cs typeface="+mn-cs"/>
            </a:rPr>
            <a:t>Mid low range(42): Micromax launched 9 handsets, iBall, Xolo, Lava, Spice and Intex launched 4 handsets each, Karbonn launched 2 handsets in this price range.</a:t>
          </a:r>
          <a:endParaRPr lang="en-IN" sz="1100" b="0" kern="1200">
            <a:solidFill>
              <a:schemeClr val="dk1"/>
            </a:solidFill>
            <a:effectLst/>
            <a:latin typeface="+mn-lt"/>
            <a:ea typeface="+mn-ea"/>
            <a:cs typeface="+mn-cs"/>
          </a:endParaRPr>
        </a:p>
        <a:p>
          <a:pPr marL="171450" lvl="0" indent="-171450" algn="l" defTabSz="914400" rtl="0" eaLnBrk="1" latinLnBrk="0" hangingPunct="1">
            <a:buFont typeface="Arial" pitchFamily="34" charset="0"/>
            <a:buChar char="•"/>
          </a:pPr>
          <a:r>
            <a:rPr lang="en-US" sz="1100" b="0" kern="1200">
              <a:solidFill>
                <a:schemeClr val="dk1"/>
              </a:solidFill>
              <a:effectLst/>
              <a:latin typeface="+mn-lt"/>
              <a:ea typeface="+mn-ea"/>
              <a:cs typeface="+mn-cs"/>
            </a:rPr>
            <a:t>Low end range(13): Lava launched 3 handsets; iBall, Intex, Karbonn and Swipe launched 2 handsets each; Celkon and Nokia launched 1 handset each in this price range</a:t>
          </a:r>
        </a:p>
      </xdr:txBody>
    </xdr:sp>
    <xdr:clientData/>
  </xdr:twoCellAnchor>
  <xdr:twoCellAnchor>
    <xdr:from>
      <xdr:col>2</xdr:col>
      <xdr:colOff>104775</xdr:colOff>
      <xdr:row>808</xdr:row>
      <xdr:rowOff>133350</xdr:rowOff>
    </xdr:from>
    <xdr:to>
      <xdr:col>9</xdr:col>
      <xdr:colOff>142875</xdr:colOff>
      <xdr:row>814</xdr:row>
      <xdr:rowOff>57150</xdr:rowOff>
    </xdr:to>
    <xdr:sp macro="" textlink="">
      <xdr:nvSpPr>
        <xdr:cNvPr id="1483" name="Text Placeholder 3"/>
        <xdr:cNvSpPr>
          <a:spLocks noGrp="1"/>
        </xdr:cNvSpPr>
      </xdr:nvSpPr>
      <xdr:spPr>
        <a:xfrm>
          <a:off x="1657350" y="677808525"/>
          <a:ext cx="7296150" cy="1066800"/>
        </a:xfrm>
        <a:prstGeom prst="rect">
          <a:avLst/>
        </a:prstGeom>
        <a:solidFill>
          <a:schemeClr val="accent5">
            <a:lumMod val="20000"/>
            <a:lumOff val="80000"/>
          </a:schemeClr>
        </a:solidFill>
        <a:ln w="9525" cmpd="sng">
          <a:solidFill>
            <a:srgbClr val="4BACC6">
              <a:lumMod val="40000"/>
              <a:lumOff val="60000"/>
            </a:srgbClr>
          </a:solidFill>
        </a:ln>
        <a:effectLst/>
      </xdr:spPr>
      <xdr:txBody>
        <a:bodyPr wrap="square" rtlCol="0" anchor="t">
          <a:noAutofit/>
        </a:bodyPr>
        <a:lstStyle>
          <a:lvl1pPr marL="391866" indent="-391866" algn="l" defTabSz="1044976" rtl="0" eaLnBrk="1" latinLnBrk="0" hangingPunct="1">
            <a:spcBef>
              <a:spcPct val="20000"/>
            </a:spcBef>
            <a:buFont typeface="Arial" pitchFamily="34" charset="0"/>
            <a:buChar char="•"/>
            <a:defRPr sz="1400" kern="1200">
              <a:solidFill>
                <a:schemeClr val="tx1"/>
              </a:solidFill>
              <a:latin typeface="+mn-lt"/>
              <a:ea typeface="+mn-ea"/>
              <a:cs typeface="+mn-cs"/>
            </a:defRPr>
          </a:lvl1pPr>
          <a:lvl2pPr marL="849043" indent="-326555" algn="l" defTabSz="1044976" rtl="0" eaLnBrk="1" latinLnBrk="0" hangingPunct="1">
            <a:spcBef>
              <a:spcPct val="20000"/>
            </a:spcBef>
            <a:buFont typeface="Arial" pitchFamily="34" charset="0"/>
            <a:buChar char="–"/>
            <a:defRPr sz="1400" kern="1200">
              <a:solidFill>
                <a:schemeClr val="tx1"/>
              </a:solidFill>
              <a:latin typeface="+mn-lt"/>
              <a:ea typeface="+mn-ea"/>
              <a:cs typeface="+mn-cs"/>
            </a:defRPr>
          </a:lvl2pPr>
          <a:lvl3pPr marL="1306220" indent="-261244" algn="l" defTabSz="1044976" rtl="0" eaLnBrk="1" latinLnBrk="0" hangingPunct="1">
            <a:spcBef>
              <a:spcPct val="20000"/>
            </a:spcBef>
            <a:buFont typeface="Arial" pitchFamily="34" charset="0"/>
            <a:buChar char="•"/>
            <a:defRPr sz="1400" kern="1200">
              <a:solidFill>
                <a:schemeClr val="tx1"/>
              </a:solidFill>
              <a:latin typeface="+mn-lt"/>
              <a:ea typeface="+mn-ea"/>
              <a:cs typeface="+mn-cs"/>
            </a:defRPr>
          </a:lvl3pPr>
          <a:lvl4pPr marL="1828709" indent="-261244" algn="l" defTabSz="1044976" rtl="0" eaLnBrk="1" latinLnBrk="0" hangingPunct="1">
            <a:spcBef>
              <a:spcPct val="20000"/>
            </a:spcBef>
            <a:buFont typeface="Arial" pitchFamily="34" charset="0"/>
            <a:buChar char="–"/>
            <a:defRPr sz="1400" kern="1200">
              <a:solidFill>
                <a:schemeClr val="tx1"/>
              </a:solidFill>
              <a:latin typeface="+mn-lt"/>
              <a:ea typeface="+mn-ea"/>
              <a:cs typeface="+mn-cs"/>
            </a:defRPr>
          </a:lvl4pPr>
          <a:lvl5pPr marL="2351197" indent="-261244" algn="l" defTabSz="1044976" rtl="0" eaLnBrk="1" latinLnBrk="0" hangingPunct="1">
            <a:spcBef>
              <a:spcPct val="20000"/>
            </a:spcBef>
            <a:buFont typeface="Arial" pitchFamily="34" charset="0"/>
            <a:buChar char="»"/>
            <a:defRPr sz="1400" kern="1200">
              <a:solidFill>
                <a:schemeClr val="tx1"/>
              </a:solidFill>
              <a:latin typeface="+mn-lt"/>
              <a:ea typeface="+mn-ea"/>
              <a:cs typeface="+mn-cs"/>
            </a:defRPr>
          </a:lvl5pPr>
          <a:lvl6pPr marL="2873685" indent="-261244" algn="l" defTabSz="1044976" rtl="0" eaLnBrk="1" latinLnBrk="0" hangingPunct="1">
            <a:spcBef>
              <a:spcPct val="20000"/>
            </a:spcBef>
            <a:buFont typeface="Arial" pitchFamily="34" charset="0"/>
            <a:buChar char="•"/>
            <a:defRPr sz="2300" kern="1200">
              <a:solidFill>
                <a:schemeClr val="tx1"/>
              </a:solidFill>
              <a:latin typeface="+mn-lt"/>
              <a:ea typeface="+mn-ea"/>
              <a:cs typeface="+mn-cs"/>
            </a:defRPr>
          </a:lvl6pPr>
          <a:lvl7pPr marL="3396173" indent="-261244" algn="l" defTabSz="1044976" rtl="0" eaLnBrk="1" latinLnBrk="0" hangingPunct="1">
            <a:spcBef>
              <a:spcPct val="20000"/>
            </a:spcBef>
            <a:buFont typeface="Arial" pitchFamily="34" charset="0"/>
            <a:buChar char="•"/>
            <a:defRPr sz="2300" kern="1200">
              <a:solidFill>
                <a:schemeClr val="tx1"/>
              </a:solidFill>
              <a:latin typeface="+mn-lt"/>
              <a:ea typeface="+mn-ea"/>
              <a:cs typeface="+mn-cs"/>
            </a:defRPr>
          </a:lvl7pPr>
          <a:lvl8pPr marL="3918661" indent="-261244" algn="l" defTabSz="1044976" rtl="0" eaLnBrk="1" latinLnBrk="0" hangingPunct="1">
            <a:spcBef>
              <a:spcPct val="20000"/>
            </a:spcBef>
            <a:buFont typeface="Arial" pitchFamily="34" charset="0"/>
            <a:buChar char="•"/>
            <a:defRPr sz="2300" kern="1200">
              <a:solidFill>
                <a:schemeClr val="tx1"/>
              </a:solidFill>
              <a:latin typeface="+mn-lt"/>
              <a:ea typeface="+mn-ea"/>
              <a:cs typeface="+mn-cs"/>
            </a:defRPr>
          </a:lvl8pPr>
          <a:lvl9pPr marL="4441149" indent="-261244" algn="l" defTabSz="1044976" rtl="0" eaLnBrk="1" latinLnBrk="0" hangingPunct="1">
            <a:spcBef>
              <a:spcPct val="20000"/>
            </a:spcBef>
            <a:buFont typeface="Arial" pitchFamily="34" charset="0"/>
            <a:buChar char="•"/>
            <a:defRPr sz="2300" kern="1200">
              <a:solidFill>
                <a:schemeClr val="tx1"/>
              </a:solidFill>
              <a:latin typeface="+mn-lt"/>
              <a:ea typeface="+mn-ea"/>
              <a:cs typeface="+mn-cs"/>
            </a:defRPr>
          </a:lvl9pPr>
        </a:lstStyle>
        <a:p>
          <a:pPr marL="0" lvl="0" indent="0" algn="l" defTabSz="914400" rtl="0" eaLnBrk="1" latinLnBrk="0" hangingPunct="1">
            <a:lnSpc>
              <a:spcPts val="1200"/>
            </a:lnSpc>
            <a:buFontTx/>
            <a:buNone/>
            <a:defRPr/>
          </a:pPr>
          <a:r>
            <a:rPr lang="en-US" sz="1100" b="1" kern="1200" baseline="0">
              <a:solidFill>
                <a:srgbClr val="FF0000"/>
              </a:solidFill>
              <a:effectLst/>
              <a:latin typeface="+mn-lt"/>
              <a:ea typeface="+mn-ea"/>
              <a:cs typeface="+mn-cs"/>
            </a:rPr>
            <a:t>India handsets launched for QE June ‘14</a:t>
          </a:r>
        </a:p>
        <a:p>
          <a:pPr marL="171450" lvl="0" indent="-171450" algn="l" defTabSz="914400" rtl="0" eaLnBrk="1" latinLnBrk="0" hangingPunct="1">
            <a:spcBef>
              <a:spcPct val="20000"/>
            </a:spcBef>
            <a:buFont typeface="Arial" pitchFamily="34" charset="0"/>
            <a:buChar char="•"/>
          </a:pPr>
          <a:r>
            <a:rPr lang="en-US" sz="1100" b="0" kern="1200">
              <a:solidFill>
                <a:schemeClr val="dk1"/>
              </a:solidFill>
              <a:effectLst/>
              <a:latin typeface="+mn-lt"/>
              <a:ea typeface="+mn-ea"/>
              <a:cs typeface="+mn-cs"/>
            </a:rPr>
            <a:t>83 handsets released, were based on Android OS : Micromax and Lava = 10; Xolo = 7; iBall and Intex = 6; Huawei, Karbonn and Spice = 5.</a:t>
          </a:r>
          <a:endParaRPr lang="en-IN" sz="1100" b="0" kern="1200">
            <a:solidFill>
              <a:schemeClr val="dk1"/>
            </a:solidFill>
            <a:effectLst/>
            <a:latin typeface="+mn-lt"/>
            <a:ea typeface="+mn-ea"/>
            <a:cs typeface="+mn-cs"/>
          </a:endParaRPr>
        </a:p>
        <a:p>
          <a:pPr marL="171450" lvl="0" indent="-171450" algn="l" defTabSz="914400" rtl="0" eaLnBrk="1" latinLnBrk="0" hangingPunct="1">
            <a:spcBef>
              <a:spcPct val="20000"/>
            </a:spcBef>
            <a:buFont typeface="Arial" pitchFamily="34" charset="0"/>
            <a:buChar char="•"/>
          </a:pPr>
          <a:r>
            <a:rPr lang="en-US" sz="1100" b="0" kern="1200">
              <a:solidFill>
                <a:schemeClr val="dk1"/>
              </a:solidFill>
              <a:effectLst/>
              <a:latin typeface="+mn-lt"/>
              <a:ea typeface="+mn-ea"/>
              <a:cs typeface="+mn-cs"/>
            </a:rPr>
            <a:t>Blackberry and Nokia launched 1 handset each based on Asha platform and BB OS respectively.</a:t>
          </a:r>
          <a:endParaRPr lang="en-IN" sz="1100" b="0" kern="1200">
            <a:solidFill>
              <a:schemeClr val="dk1"/>
            </a:solidFill>
            <a:effectLst/>
            <a:latin typeface="+mn-lt"/>
            <a:ea typeface="+mn-ea"/>
            <a:cs typeface="+mn-cs"/>
          </a:endParaRPr>
        </a:p>
        <a:p>
          <a:pPr marL="171450" lvl="0" indent="-171450" algn="l" defTabSz="914400" rtl="0" eaLnBrk="1" latinLnBrk="0" hangingPunct="1">
            <a:spcBef>
              <a:spcPct val="20000"/>
            </a:spcBef>
            <a:buFont typeface="Arial" pitchFamily="34" charset="0"/>
            <a:buChar char="•"/>
          </a:pPr>
          <a:r>
            <a:rPr lang="en-US" sz="1100" b="0" kern="1200">
              <a:solidFill>
                <a:schemeClr val="dk1"/>
              </a:solidFill>
              <a:effectLst/>
              <a:latin typeface="+mn-lt"/>
              <a:ea typeface="+mn-ea"/>
              <a:cs typeface="+mn-cs"/>
            </a:rPr>
            <a:t>Micromax and Xolo launched 1 handset each on Windows 8 platform.</a:t>
          </a:r>
          <a:endParaRPr lang="en-IN" sz="1100" b="0" kern="1200">
            <a:solidFill>
              <a:schemeClr val="dk1"/>
            </a:solidFill>
            <a:effectLst/>
            <a:latin typeface="+mn-lt"/>
            <a:ea typeface="+mn-ea"/>
            <a:cs typeface="+mn-cs"/>
          </a:endParaRPr>
        </a:p>
        <a:p>
          <a:pPr marL="0" indent="0" defTabSz="914400">
            <a:buNone/>
          </a:pPr>
          <a:endParaRPr lang="en-US" sz="1500" b="1">
            <a:solidFill>
              <a:srgbClr val="C00000"/>
            </a:solidFill>
            <a:latin typeface="Calibri" pitchFamily="34" charset="0"/>
          </a:endParaRPr>
        </a:p>
      </xdr:txBody>
    </xdr:sp>
    <xdr:clientData/>
  </xdr:twoCellAnchor>
  <xdr:oneCellAnchor>
    <xdr:from>
      <xdr:col>2</xdr:col>
      <xdr:colOff>981075</xdr:colOff>
      <xdr:row>99</xdr:row>
      <xdr:rowOff>28575</xdr:rowOff>
    </xdr:from>
    <xdr:ext cx="190500" cy="150495"/>
    <xdr:pic>
      <xdr:nvPicPr>
        <xdr:cNvPr id="117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33650" y="81095850"/>
          <a:ext cx="190500" cy="150495"/>
        </a:xfrm>
        <a:prstGeom prst="rect">
          <a:avLst/>
        </a:prstGeom>
        <a:noFill/>
      </xdr:spPr>
    </xdr:pic>
    <xdr:clientData/>
  </xdr:oneCellAnchor>
  <xdr:oneCellAnchor>
    <xdr:from>
      <xdr:col>2</xdr:col>
      <xdr:colOff>0</xdr:colOff>
      <xdr:row>99</xdr:row>
      <xdr:rowOff>0</xdr:rowOff>
    </xdr:from>
    <xdr:ext cx="158750" cy="190500"/>
    <xdr:pic>
      <xdr:nvPicPr>
        <xdr:cNvPr id="1180" name="Picture 1179" descr="http://www.blogcdn.com/media/2012/09/ltenetworks.jpg"/>
        <xdr:cNvPicPr/>
      </xdr:nvPicPr>
      <xdr:blipFill>
        <a:blip xmlns:r="http://schemas.openxmlformats.org/officeDocument/2006/relationships" r:embed="rId8" cstate="print"/>
        <a:srcRect l="23556" r="27111"/>
        <a:stretch>
          <a:fillRect/>
        </a:stretch>
      </xdr:blipFill>
      <xdr:spPr bwMode="auto">
        <a:xfrm>
          <a:off x="1552575" y="81067275"/>
          <a:ext cx="158750" cy="190500"/>
        </a:xfrm>
        <a:prstGeom prst="rect">
          <a:avLst/>
        </a:prstGeom>
        <a:noFill/>
        <a:ln w="9525">
          <a:noFill/>
          <a:miter lim="800000"/>
          <a:headEnd/>
          <a:tailEnd/>
        </a:ln>
      </xdr:spPr>
    </xdr:pic>
    <xdr:clientData/>
  </xdr:oneCellAnchor>
  <xdr:oneCellAnchor>
    <xdr:from>
      <xdr:col>2</xdr:col>
      <xdr:colOff>981075</xdr:colOff>
      <xdr:row>98</xdr:row>
      <xdr:rowOff>28575</xdr:rowOff>
    </xdr:from>
    <xdr:ext cx="190500" cy="150495"/>
    <xdr:pic>
      <xdr:nvPicPr>
        <xdr:cNvPr id="118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33650" y="82381725"/>
          <a:ext cx="190500" cy="150495"/>
        </a:xfrm>
        <a:prstGeom prst="rect">
          <a:avLst/>
        </a:prstGeom>
        <a:noFill/>
      </xdr:spPr>
    </xdr:pic>
    <xdr:clientData/>
  </xdr:oneCellAnchor>
  <xdr:oneCellAnchor>
    <xdr:from>
      <xdr:col>2</xdr:col>
      <xdr:colOff>0</xdr:colOff>
      <xdr:row>98</xdr:row>
      <xdr:rowOff>0</xdr:rowOff>
    </xdr:from>
    <xdr:ext cx="158750" cy="190500"/>
    <xdr:pic>
      <xdr:nvPicPr>
        <xdr:cNvPr id="1185" name="Picture 1184" descr="http://www.blogcdn.com/media/2012/09/ltenetworks.jpg"/>
        <xdr:cNvPicPr/>
      </xdr:nvPicPr>
      <xdr:blipFill>
        <a:blip xmlns:r="http://schemas.openxmlformats.org/officeDocument/2006/relationships" r:embed="rId8" cstate="print"/>
        <a:srcRect l="23556" r="27111"/>
        <a:stretch>
          <a:fillRect/>
        </a:stretch>
      </xdr:blipFill>
      <xdr:spPr bwMode="auto">
        <a:xfrm>
          <a:off x="1552575" y="82353150"/>
          <a:ext cx="158750" cy="190500"/>
        </a:xfrm>
        <a:prstGeom prst="rect">
          <a:avLst/>
        </a:prstGeom>
        <a:noFill/>
        <a:ln w="9525">
          <a:noFill/>
          <a:miter lim="800000"/>
          <a:headEnd/>
          <a:tailEnd/>
        </a:ln>
      </xdr:spPr>
    </xdr:pic>
    <xdr:clientData/>
  </xdr:oneCellAnchor>
  <xdr:oneCellAnchor>
    <xdr:from>
      <xdr:col>2</xdr:col>
      <xdr:colOff>981075</xdr:colOff>
      <xdr:row>97</xdr:row>
      <xdr:rowOff>28575</xdr:rowOff>
    </xdr:from>
    <xdr:ext cx="190500" cy="150495"/>
    <xdr:pic>
      <xdr:nvPicPr>
        <xdr:cNvPr id="119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533650" y="82381725"/>
          <a:ext cx="190500" cy="150495"/>
        </a:xfrm>
        <a:prstGeom prst="rect">
          <a:avLst/>
        </a:prstGeom>
        <a:noFill/>
      </xdr:spPr>
    </xdr:pic>
    <xdr:clientData/>
  </xdr:oneCellAnchor>
  <xdr:oneCellAnchor>
    <xdr:from>
      <xdr:col>2</xdr:col>
      <xdr:colOff>0</xdr:colOff>
      <xdr:row>97</xdr:row>
      <xdr:rowOff>0</xdr:rowOff>
    </xdr:from>
    <xdr:ext cx="158750" cy="190500"/>
    <xdr:pic>
      <xdr:nvPicPr>
        <xdr:cNvPr id="1195" name="Picture 1194" descr="http://www.blogcdn.com/media/2012/09/ltenetworks.jpg"/>
        <xdr:cNvPicPr/>
      </xdr:nvPicPr>
      <xdr:blipFill>
        <a:blip xmlns:r="http://schemas.openxmlformats.org/officeDocument/2006/relationships" r:embed="rId8" cstate="print"/>
        <a:srcRect l="23556" r="27111"/>
        <a:stretch>
          <a:fillRect/>
        </a:stretch>
      </xdr:blipFill>
      <xdr:spPr bwMode="auto">
        <a:xfrm>
          <a:off x="1552575" y="82353150"/>
          <a:ext cx="158750" cy="190500"/>
        </a:xfrm>
        <a:prstGeom prst="rect">
          <a:avLst/>
        </a:prstGeom>
        <a:noFill/>
        <a:ln w="9525">
          <a:noFill/>
          <a:miter lim="800000"/>
          <a:headEnd/>
          <a:tailEnd/>
        </a:ln>
      </xdr:spPr>
    </xdr:pic>
    <xdr:clientData/>
  </xdr:oneCellAnchor>
  <xdr:oneCellAnchor>
    <xdr:from>
      <xdr:col>1</xdr:col>
      <xdr:colOff>0</xdr:colOff>
      <xdr:row>216</xdr:row>
      <xdr:rowOff>0</xdr:rowOff>
    </xdr:from>
    <xdr:ext cx="238125" cy="114300"/>
    <xdr:pic>
      <xdr:nvPicPr>
        <xdr:cNvPr id="1201"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41367075"/>
          <a:ext cx="238125" cy="114300"/>
        </a:xfrm>
        <a:prstGeom prst="rect">
          <a:avLst/>
        </a:prstGeom>
        <a:noFill/>
        <a:ln w="9525">
          <a:noFill/>
          <a:miter lim="800000"/>
          <a:headEnd/>
          <a:tailEnd/>
        </a:ln>
      </xdr:spPr>
    </xdr:pic>
    <xdr:clientData/>
  </xdr:oneCellAnchor>
  <xdr:oneCellAnchor>
    <xdr:from>
      <xdr:col>2</xdr:col>
      <xdr:colOff>19050</xdr:colOff>
      <xdr:row>216</xdr:row>
      <xdr:rowOff>38100</xdr:rowOff>
    </xdr:from>
    <xdr:ext cx="200025" cy="150495"/>
    <xdr:pic>
      <xdr:nvPicPr>
        <xdr:cNvPr id="120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41405175"/>
          <a:ext cx="200025" cy="150495"/>
        </a:xfrm>
        <a:prstGeom prst="rect">
          <a:avLst/>
        </a:prstGeom>
        <a:noFill/>
      </xdr:spPr>
    </xdr:pic>
    <xdr:clientData/>
  </xdr:oneCellAnchor>
  <xdr:oneCellAnchor>
    <xdr:from>
      <xdr:col>2</xdr:col>
      <xdr:colOff>1209675</xdr:colOff>
      <xdr:row>216</xdr:row>
      <xdr:rowOff>9525</xdr:rowOff>
    </xdr:from>
    <xdr:ext cx="152400" cy="209550"/>
    <xdr:pic>
      <xdr:nvPicPr>
        <xdr:cNvPr id="120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71750" y="41376600"/>
          <a:ext cx="152400" cy="209550"/>
        </a:xfrm>
        <a:prstGeom prst="rect">
          <a:avLst/>
        </a:prstGeom>
        <a:noFill/>
        <a:ln w="1">
          <a:noFill/>
          <a:miter lim="800000"/>
          <a:headEnd/>
          <a:tailEnd/>
        </a:ln>
      </xdr:spPr>
    </xdr:pic>
    <xdr:clientData/>
  </xdr:oneCellAnchor>
  <xdr:oneCellAnchor>
    <xdr:from>
      <xdr:col>1</xdr:col>
      <xdr:colOff>0</xdr:colOff>
      <xdr:row>215</xdr:row>
      <xdr:rowOff>0</xdr:rowOff>
    </xdr:from>
    <xdr:ext cx="238125" cy="114300"/>
    <xdr:pic>
      <xdr:nvPicPr>
        <xdr:cNvPr id="1210"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92138300"/>
          <a:ext cx="238125" cy="114300"/>
        </a:xfrm>
        <a:prstGeom prst="rect">
          <a:avLst/>
        </a:prstGeom>
        <a:noFill/>
        <a:ln w="9525">
          <a:noFill/>
          <a:miter lim="800000"/>
          <a:headEnd/>
          <a:tailEnd/>
        </a:ln>
      </xdr:spPr>
    </xdr:pic>
    <xdr:clientData/>
  </xdr:oneCellAnchor>
  <xdr:oneCellAnchor>
    <xdr:from>
      <xdr:col>2</xdr:col>
      <xdr:colOff>19050</xdr:colOff>
      <xdr:row>215</xdr:row>
      <xdr:rowOff>19050</xdr:rowOff>
    </xdr:from>
    <xdr:ext cx="190500" cy="161925"/>
    <xdr:pic>
      <xdr:nvPicPr>
        <xdr:cNvPr id="121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92157350"/>
          <a:ext cx="190500" cy="161925"/>
        </a:xfrm>
        <a:prstGeom prst="rect">
          <a:avLst/>
        </a:prstGeom>
        <a:noFill/>
        <a:ln w="9525">
          <a:noFill/>
          <a:miter lim="800000"/>
          <a:headEnd/>
          <a:tailEnd/>
        </a:ln>
      </xdr:spPr>
    </xdr:pic>
    <xdr:clientData/>
  </xdr:oneCellAnchor>
  <xdr:oneCellAnchor>
    <xdr:from>
      <xdr:col>2</xdr:col>
      <xdr:colOff>1219200</xdr:colOff>
      <xdr:row>215</xdr:row>
      <xdr:rowOff>19050</xdr:rowOff>
    </xdr:from>
    <xdr:ext cx="152400" cy="209550"/>
    <xdr:pic>
      <xdr:nvPicPr>
        <xdr:cNvPr id="121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192157350"/>
          <a:ext cx="152400" cy="209550"/>
        </a:xfrm>
        <a:prstGeom prst="rect">
          <a:avLst/>
        </a:prstGeom>
        <a:noFill/>
        <a:ln w="1">
          <a:noFill/>
          <a:miter lim="800000"/>
          <a:headEnd/>
          <a:tailEnd/>
        </a:ln>
      </xdr:spPr>
    </xdr:pic>
    <xdr:clientData/>
  </xdr:oneCellAnchor>
  <xdr:oneCellAnchor>
    <xdr:from>
      <xdr:col>1</xdr:col>
      <xdr:colOff>0</xdr:colOff>
      <xdr:row>214</xdr:row>
      <xdr:rowOff>0</xdr:rowOff>
    </xdr:from>
    <xdr:ext cx="238125" cy="114300"/>
    <xdr:pic>
      <xdr:nvPicPr>
        <xdr:cNvPr id="1219"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90928625"/>
          <a:ext cx="238125" cy="114300"/>
        </a:xfrm>
        <a:prstGeom prst="rect">
          <a:avLst/>
        </a:prstGeom>
        <a:noFill/>
        <a:ln w="9525">
          <a:noFill/>
          <a:miter lim="800000"/>
          <a:headEnd/>
          <a:tailEnd/>
        </a:ln>
      </xdr:spPr>
    </xdr:pic>
    <xdr:clientData/>
  </xdr:oneCellAnchor>
  <xdr:oneCellAnchor>
    <xdr:from>
      <xdr:col>2</xdr:col>
      <xdr:colOff>19050</xdr:colOff>
      <xdr:row>214</xdr:row>
      <xdr:rowOff>19050</xdr:rowOff>
    </xdr:from>
    <xdr:ext cx="190500" cy="161925"/>
    <xdr:pic>
      <xdr:nvPicPr>
        <xdr:cNvPr id="122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90947675"/>
          <a:ext cx="190500" cy="161925"/>
        </a:xfrm>
        <a:prstGeom prst="rect">
          <a:avLst/>
        </a:prstGeom>
        <a:noFill/>
        <a:ln w="9525">
          <a:noFill/>
          <a:miter lim="800000"/>
          <a:headEnd/>
          <a:tailEnd/>
        </a:ln>
      </xdr:spPr>
    </xdr:pic>
    <xdr:clientData/>
  </xdr:oneCellAnchor>
  <xdr:oneCellAnchor>
    <xdr:from>
      <xdr:col>2</xdr:col>
      <xdr:colOff>1219200</xdr:colOff>
      <xdr:row>214</xdr:row>
      <xdr:rowOff>19050</xdr:rowOff>
    </xdr:from>
    <xdr:ext cx="152400" cy="209550"/>
    <xdr:pic>
      <xdr:nvPicPr>
        <xdr:cNvPr id="122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190947675"/>
          <a:ext cx="152400" cy="209550"/>
        </a:xfrm>
        <a:prstGeom prst="rect">
          <a:avLst/>
        </a:prstGeom>
        <a:noFill/>
        <a:ln w="1">
          <a:noFill/>
          <a:miter lim="800000"/>
          <a:headEnd/>
          <a:tailEnd/>
        </a:ln>
      </xdr:spPr>
    </xdr:pic>
    <xdr:clientData/>
  </xdr:oneCellAnchor>
  <xdr:oneCellAnchor>
    <xdr:from>
      <xdr:col>1</xdr:col>
      <xdr:colOff>0</xdr:colOff>
      <xdr:row>212</xdr:row>
      <xdr:rowOff>0</xdr:rowOff>
    </xdr:from>
    <xdr:ext cx="238125" cy="114300"/>
    <xdr:pic>
      <xdr:nvPicPr>
        <xdr:cNvPr id="1228"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55445025"/>
          <a:ext cx="238125" cy="114300"/>
        </a:xfrm>
        <a:prstGeom prst="rect">
          <a:avLst/>
        </a:prstGeom>
        <a:noFill/>
        <a:ln w="9525">
          <a:noFill/>
          <a:miter lim="800000"/>
          <a:headEnd/>
          <a:tailEnd/>
        </a:ln>
      </xdr:spPr>
    </xdr:pic>
    <xdr:clientData/>
  </xdr:oneCellAnchor>
  <xdr:oneCellAnchor>
    <xdr:from>
      <xdr:col>1</xdr:col>
      <xdr:colOff>0</xdr:colOff>
      <xdr:row>213</xdr:row>
      <xdr:rowOff>0</xdr:rowOff>
    </xdr:from>
    <xdr:ext cx="238125" cy="114300"/>
    <xdr:pic>
      <xdr:nvPicPr>
        <xdr:cNvPr id="1231"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56883300"/>
          <a:ext cx="238125" cy="114300"/>
        </a:xfrm>
        <a:prstGeom prst="rect">
          <a:avLst/>
        </a:prstGeom>
        <a:noFill/>
        <a:ln w="9525">
          <a:noFill/>
          <a:miter lim="800000"/>
          <a:headEnd/>
          <a:tailEnd/>
        </a:ln>
      </xdr:spPr>
    </xdr:pic>
    <xdr:clientData/>
  </xdr:oneCellAnchor>
  <xdr:oneCellAnchor>
    <xdr:from>
      <xdr:col>2</xdr:col>
      <xdr:colOff>28575</xdr:colOff>
      <xdr:row>212</xdr:row>
      <xdr:rowOff>19051</xdr:rowOff>
    </xdr:from>
    <xdr:ext cx="209550" cy="160020"/>
    <xdr:pic>
      <xdr:nvPicPr>
        <xdr:cNvPr id="123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0650" y="55464076"/>
          <a:ext cx="209550" cy="160020"/>
        </a:xfrm>
        <a:prstGeom prst="rect">
          <a:avLst/>
        </a:prstGeom>
        <a:noFill/>
      </xdr:spPr>
    </xdr:pic>
    <xdr:clientData/>
  </xdr:oneCellAnchor>
  <xdr:oneCellAnchor>
    <xdr:from>
      <xdr:col>2</xdr:col>
      <xdr:colOff>1226607</xdr:colOff>
      <xdr:row>212</xdr:row>
      <xdr:rowOff>19050</xdr:rowOff>
    </xdr:from>
    <xdr:ext cx="152400" cy="203200"/>
    <xdr:pic>
      <xdr:nvPicPr>
        <xdr:cNvPr id="123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8682" y="55464075"/>
          <a:ext cx="152400" cy="203200"/>
        </a:xfrm>
        <a:prstGeom prst="rect">
          <a:avLst/>
        </a:prstGeom>
        <a:noFill/>
        <a:ln w="1">
          <a:noFill/>
          <a:miter lim="800000"/>
          <a:headEnd/>
          <a:tailEnd type="none" w="med" len="med"/>
        </a:ln>
        <a:effectLst/>
      </xdr:spPr>
    </xdr:pic>
    <xdr:clientData/>
  </xdr:oneCellAnchor>
  <xdr:oneCellAnchor>
    <xdr:from>
      <xdr:col>2</xdr:col>
      <xdr:colOff>28575</xdr:colOff>
      <xdr:row>213</xdr:row>
      <xdr:rowOff>19051</xdr:rowOff>
    </xdr:from>
    <xdr:ext cx="209550" cy="160020"/>
    <xdr:pic>
      <xdr:nvPicPr>
        <xdr:cNvPr id="124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0650" y="56902351"/>
          <a:ext cx="209550" cy="160020"/>
        </a:xfrm>
        <a:prstGeom prst="rect">
          <a:avLst/>
        </a:prstGeom>
        <a:noFill/>
      </xdr:spPr>
    </xdr:pic>
    <xdr:clientData/>
  </xdr:oneCellAnchor>
  <xdr:oneCellAnchor>
    <xdr:from>
      <xdr:col>2</xdr:col>
      <xdr:colOff>1226607</xdr:colOff>
      <xdr:row>213</xdr:row>
      <xdr:rowOff>19050</xdr:rowOff>
    </xdr:from>
    <xdr:ext cx="152400" cy="203200"/>
    <xdr:pic>
      <xdr:nvPicPr>
        <xdr:cNvPr id="124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8682" y="56902350"/>
          <a:ext cx="152400" cy="203200"/>
        </a:xfrm>
        <a:prstGeom prst="rect">
          <a:avLst/>
        </a:prstGeom>
        <a:noFill/>
        <a:ln w="1">
          <a:noFill/>
          <a:miter lim="800000"/>
          <a:headEnd/>
          <a:tailEnd type="none" w="med" len="med"/>
        </a:ln>
        <a:effectLst/>
      </xdr:spPr>
    </xdr:pic>
    <xdr:clientData/>
  </xdr:oneCellAnchor>
  <xdr:oneCellAnchor>
    <xdr:from>
      <xdr:col>2</xdr:col>
      <xdr:colOff>28575</xdr:colOff>
      <xdr:row>212</xdr:row>
      <xdr:rowOff>19051</xdr:rowOff>
    </xdr:from>
    <xdr:ext cx="209550" cy="160020"/>
    <xdr:pic>
      <xdr:nvPicPr>
        <xdr:cNvPr id="124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90650" y="55464076"/>
          <a:ext cx="209550" cy="160020"/>
        </a:xfrm>
        <a:prstGeom prst="rect">
          <a:avLst/>
        </a:prstGeom>
        <a:noFill/>
      </xdr:spPr>
    </xdr:pic>
    <xdr:clientData/>
  </xdr:oneCellAnchor>
  <xdr:oneCellAnchor>
    <xdr:from>
      <xdr:col>2</xdr:col>
      <xdr:colOff>1226607</xdr:colOff>
      <xdr:row>212</xdr:row>
      <xdr:rowOff>19050</xdr:rowOff>
    </xdr:from>
    <xdr:ext cx="152400" cy="203200"/>
    <xdr:pic>
      <xdr:nvPicPr>
        <xdr:cNvPr id="124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8682" y="55464075"/>
          <a:ext cx="152400" cy="203200"/>
        </a:xfrm>
        <a:prstGeom prst="rect">
          <a:avLst/>
        </a:prstGeom>
        <a:noFill/>
        <a:ln w="1">
          <a:noFill/>
          <a:miter lim="800000"/>
          <a:headEnd/>
          <a:tailEnd type="none" w="med" len="med"/>
        </a:ln>
        <a:effectLst/>
      </xdr:spPr>
    </xdr:pic>
    <xdr:clientData/>
  </xdr:oneCellAnchor>
  <xdr:oneCellAnchor>
    <xdr:from>
      <xdr:col>1</xdr:col>
      <xdr:colOff>0</xdr:colOff>
      <xdr:row>211</xdr:row>
      <xdr:rowOff>0</xdr:rowOff>
    </xdr:from>
    <xdr:ext cx="238125" cy="114300"/>
    <xdr:pic>
      <xdr:nvPicPr>
        <xdr:cNvPr id="1252"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90458925"/>
          <a:ext cx="238125" cy="114300"/>
        </a:xfrm>
        <a:prstGeom prst="rect">
          <a:avLst/>
        </a:prstGeom>
        <a:noFill/>
        <a:ln w="9525">
          <a:noFill/>
          <a:miter lim="800000"/>
          <a:headEnd/>
          <a:tailEnd/>
        </a:ln>
      </xdr:spPr>
    </xdr:pic>
    <xdr:clientData/>
  </xdr:oneCellAnchor>
  <xdr:oneCellAnchor>
    <xdr:from>
      <xdr:col>2</xdr:col>
      <xdr:colOff>19050</xdr:colOff>
      <xdr:row>211</xdr:row>
      <xdr:rowOff>34129</xdr:rowOff>
    </xdr:from>
    <xdr:ext cx="200025" cy="140018"/>
    <xdr:pic>
      <xdr:nvPicPr>
        <xdr:cNvPr id="125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90493054"/>
          <a:ext cx="200025" cy="140018"/>
        </a:xfrm>
        <a:prstGeom prst="rect">
          <a:avLst/>
        </a:prstGeom>
        <a:noFill/>
      </xdr:spPr>
    </xdr:pic>
    <xdr:clientData/>
  </xdr:oneCellAnchor>
  <xdr:oneCellAnchor>
    <xdr:from>
      <xdr:col>2</xdr:col>
      <xdr:colOff>1246981</xdr:colOff>
      <xdr:row>211</xdr:row>
      <xdr:rowOff>19050</xdr:rowOff>
    </xdr:from>
    <xdr:ext cx="152400" cy="203200"/>
    <xdr:pic>
      <xdr:nvPicPr>
        <xdr:cNvPr id="125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90477975"/>
          <a:ext cx="152400" cy="203200"/>
        </a:xfrm>
        <a:prstGeom prst="rect">
          <a:avLst/>
        </a:prstGeom>
        <a:noFill/>
        <a:ln w="1">
          <a:noFill/>
          <a:miter lim="800000"/>
          <a:headEnd/>
          <a:tailEnd type="none" w="med" len="med"/>
        </a:ln>
        <a:effectLst/>
      </xdr:spPr>
    </xdr:pic>
    <xdr:clientData/>
  </xdr:oneCellAnchor>
  <xdr:oneCellAnchor>
    <xdr:from>
      <xdr:col>1</xdr:col>
      <xdr:colOff>0</xdr:colOff>
      <xdr:row>210</xdr:row>
      <xdr:rowOff>0</xdr:rowOff>
    </xdr:from>
    <xdr:ext cx="238125" cy="114300"/>
    <xdr:pic>
      <xdr:nvPicPr>
        <xdr:cNvPr id="1261"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65712975"/>
          <a:ext cx="238125" cy="114300"/>
        </a:xfrm>
        <a:prstGeom prst="rect">
          <a:avLst/>
        </a:prstGeom>
        <a:noFill/>
        <a:ln w="9525">
          <a:noFill/>
          <a:miter lim="800000"/>
          <a:headEnd/>
          <a:tailEnd/>
        </a:ln>
      </xdr:spPr>
    </xdr:pic>
    <xdr:clientData/>
  </xdr:oneCellAnchor>
  <xdr:oneCellAnchor>
    <xdr:from>
      <xdr:col>2</xdr:col>
      <xdr:colOff>19050</xdr:colOff>
      <xdr:row>210</xdr:row>
      <xdr:rowOff>33866</xdr:rowOff>
    </xdr:from>
    <xdr:ext cx="190500" cy="150495"/>
    <xdr:pic>
      <xdr:nvPicPr>
        <xdr:cNvPr id="126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5746841"/>
          <a:ext cx="190500" cy="150495"/>
        </a:xfrm>
        <a:prstGeom prst="rect">
          <a:avLst/>
        </a:prstGeom>
        <a:noFill/>
      </xdr:spPr>
    </xdr:pic>
    <xdr:clientData/>
  </xdr:oneCellAnchor>
  <xdr:oneCellAnchor>
    <xdr:from>
      <xdr:col>2</xdr:col>
      <xdr:colOff>1209675</xdr:colOff>
      <xdr:row>210</xdr:row>
      <xdr:rowOff>19050</xdr:rowOff>
    </xdr:from>
    <xdr:ext cx="152400" cy="203200"/>
    <xdr:pic>
      <xdr:nvPicPr>
        <xdr:cNvPr id="126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71750" y="65732025"/>
          <a:ext cx="152400" cy="203200"/>
        </a:xfrm>
        <a:prstGeom prst="rect">
          <a:avLst/>
        </a:prstGeom>
        <a:noFill/>
        <a:ln w="1">
          <a:noFill/>
          <a:miter lim="800000"/>
          <a:headEnd/>
          <a:tailEnd type="none" w="med" len="med"/>
        </a:ln>
        <a:effectLst/>
      </xdr:spPr>
    </xdr:pic>
    <xdr:clientData/>
  </xdr:oneCellAnchor>
  <xdr:oneCellAnchor>
    <xdr:from>
      <xdr:col>1</xdr:col>
      <xdr:colOff>0</xdr:colOff>
      <xdr:row>209</xdr:row>
      <xdr:rowOff>0</xdr:rowOff>
    </xdr:from>
    <xdr:ext cx="238125" cy="114300"/>
    <xdr:pic>
      <xdr:nvPicPr>
        <xdr:cNvPr id="1268"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226695000"/>
          <a:ext cx="238125" cy="114300"/>
        </a:xfrm>
        <a:prstGeom prst="rect">
          <a:avLst/>
        </a:prstGeom>
        <a:noFill/>
        <a:ln w="9525">
          <a:noFill/>
          <a:miter lim="800000"/>
          <a:headEnd/>
          <a:tailEnd/>
        </a:ln>
      </xdr:spPr>
    </xdr:pic>
    <xdr:clientData/>
  </xdr:oneCellAnchor>
  <xdr:oneCellAnchor>
    <xdr:from>
      <xdr:col>2</xdr:col>
      <xdr:colOff>19050</xdr:colOff>
      <xdr:row>209</xdr:row>
      <xdr:rowOff>19050</xdr:rowOff>
    </xdr:from>
    <xdr:ext cx="209550" cy="160020"/>
    <xdr:pic>
      <xdr:nvPicPr>
        <xdr:cNvPr id="127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26714050"/>
          <a:ext cx="209550" cy="160020"/>
        </a:xfrm>
        <a:prstGeom prst="rect">
          <a:avLst/>
        </a:prstGeom>
        <a:noFill/>
      </xdr:spPr>
    </xdr:pic>
    <xdr:clientData/>
  </xdr:oneCellAnchor>
  <xdr:oneCellAnchor>
    <xdr:from>
      <xdr:col>2</xdr:col>
      <xdr:colOff>1238250</xdr:colOff>
      <xdr:row>209</xdr:row>
      <xdr:rowOff>19050</xdr:rowOff>
    </xdr:from>
    <xdr:ext cx="152400" cy="174625"/>
    <xdr:pic>
      <xdr:nvPicPr>
        <xdr:cNvPr id="127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226714050"/>
          <a:ext cx="152400" cy="174625"/>
        </a:xfrm>
        <a:prstGeom prst="rect">
          <a:avLst/>
        </a:prstGeom>
        <a:noFill/>
        <a:ln w="1">
          <a:noFill/>
          <a:miter lim="800000"/>
          <a:headEnd/>
          <a:tailEnd type="none" w="med" len="med"/>
        </a:ln>
        <a:effectLst/>
      </xdr:spPr>
    </xdr:pic>
    <xdr:clientData/>
  </xdr:oneCellAnchor>
  <xdr:oneCellAnchor>
    <xdr:from>
      <xdr:col>1</xdr:col>
      <xdr:colOff>0</xdr:colOff>
      <xdr:row>208</xdr:row>
      <xdr:rowOff>0</xdr:rowOff>
    </xdr:from>
    <xdr:ext cx="238125" cy="114300"/>
    <xdr:pic>
      <xdr:nvPicPr>
        <xdr:cNvPr id="1385"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225456750"/>
          <a:ext cx="238125" cy="114300"/>
        </a:xfrm>
        <a:prstGeom prst="rect">
          <a:avLst/>
        </a:prstGeom>
        <a:noFill/>
        <a:ln w="9525">
          <a:noFill/>
          <a:miter lim="800000"/>
          <a:headEnd/>
          <a:tailEnd/>
        </a:ln>
      </xdr:spPr>
    </xdr:pic>
    <xdr:clientData/>
  </xdr:oneCellAnchor>
  <xdr:oneCellAnchor>
    <xdr:from>
      <xdr:col>2</xdr:col>
      <xdr:colOff>19050</xdr:colOff>
      <xdr:row>208</xdr:row>
      <xdr:rowOff>19050</xdr:rowOff>
    </xdr:from>
    <xdr:ext cx="209550" cy="160020"/>
    <xdr:pic>
      <xdr:nvPicPr>
        <xdr:cNvPr id="138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25475800"/>
          <a:ext cx="209550" cy="160020"/>
        </a:xfrm>
        <a:prstGeom prst="rect">
          <a:avLst/>
        </a:prstGeom>
        <a:noFill/>
      </xdr:spPr>
    </xdr:pic>
    <xdr:clientData/>
  </xdr:oneCellAnchor>
  <xdr:oneCellAnchor>
    <xdr:from>
      <xdr:col>2</xdr:col>
      <xdr:colOff>1238250</xdr:colOff>
      <xdr:row>208</xdr:row>
      <xdr:rowOff>19050</xdr:rowOff>
    </xdr:from>
    <xdr:ext cx="152400" cy="174625"/>
    <xdr:pic>
      <xdr:nvPicPr>
        <xdr:cNvPr id="138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225475800"/>
          <a:ext cx="152400" cy="174625"/>
        </a:xfrm>
        <a:prstGeom prst="rect">
          <a:avLst/>
        </a:prstGeom>
        <a:noFill/>
        <a:ln w="1">
          <a:noFill/>
          <a:miter lim="800000"/>
          <a:headEnd/>
          <a:tailEnd type="none" w="med" len="med"/>
        </a:ln>
        <a:effectLst/>
      </xdr:spPr>
    </xdr:pic>
    <xdr:clientData/>
  </xdr:oneCellAnchor>
  <xdr:oneCellAnchor>
    <xdr:from>
      <xdr:col>1</xdr:col>
      <xdr:colOff>0</xdr:colOff>
      <xdr:row>207</xdr:row>
      <xdr:rowOff>0</xdr:rowOff>
    </xdr:from>
    <xdr:ext cx="238125" cy="114300"/>
    <xdr:pic>
      <xdr:nvPicPr>
        <xdr:cNvPr id="1479"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78695550"/>
          <a:ext cx="238125" cy="114300"/>
        </a:xfrm>
        <a:prstGeom prst="rect">
          <a:avLst/>
        </a:prstGeom>
        <a:noFill/>
        <a:ln w="9525">
          <a:noFill/>
          <a:miter lim="800000"/>
          <a:headEnd/>
          <a:tailEnd/>
        </a:ln>
      </xdr:spPr>
    </xdr:pic>
    <xdr:clientData/>
  </xdr:oneCellAnchor>
  <xdr:oneCellAnchor>
    <xdr:from>
      <xdr:col>2</xdr:col>
      <xdr:colOff>19050</xdr:colOff>
      <xdr:row>207</xdr:row>
      <xdr:rowOff>27214</xdr:rowOff>
    </xdr:from>
    <xdr:ext cx="235403" cy="160020"/>
    <xdr:pic>
      <xdr:nvPicPr>
        <xdr:cNvPr id="148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78722764"/>
          <a:ext cx="235403" cy="160020"/>
        </a:xfrm>
        <a:prstGeom prst="rect">
          <a:avLst/>
        </a:prstGeom>
        <a:noFill/>
      </xdr:spPr>
    </xdr:pic>
    <xdr:clientData/>
  </xdr:oneCellAnchor>
  <xdr:oneCellAnchor>
    <xdr:from>
      <xdr:col>2</xdr:col>
      <xdr:colOff>1179740</xdr:colOff>
      <xdr:row>207</xdr:row>
      <xdr:rowOff>19050</xdr:rowOff>
    </xdr:from>
    <xdr:ext cx="152400" cy="203200"/>
    <xdr:pic>
      <xdr:nvPicPr>
        <xdr:cNvPr id="148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41815" y="78714600"/>
          <a:ext cx="152400" cy="203200"/>
        </a:xfrm>
        <a:prstGeom prst="rect">
          <a:avLst/>
        </a:prstGeom>
        <a:noFill/>
        <a:ln w="1">
          <a:noFill/>
          <a:miter lim="800000"/>
          <a:headEnd/>
          <a:tailEnd type="none" w="med" len="med"/>
        </a:ln>
        <a:effectLst/>
      </xdr:spPr>
    </xdr:pic>
    <xdr:clientData/>
  </xdr:oneCellAnchor>
  <xdr:oneCellAnchor>
    <xdr:from>
      <xdr:col>1</xdr:col>
      <xdr:colOff>0</xdr:colOff>
      <xdr:row>206</xdr:row>
      <xdr:rowOff>0</xdr:rowOff>
    </xdr:from>
    <xdr:ext cx="238125" cy="114300"/>
    <xdr:pic>
      <xdr:nvPicPr>
        <xdr:cNvPr id="1486"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77514450"/>
          <a:ext cx="238125" cy="114300"/>
        </a:xfrm>
        <a:prstGeom prst="rect">
          <a:avLst/>
        </a:prstGeom>
        <a:noFill/>
        <a:ln w="9525">
          <a:noFill/>
          <a:miter lim="800000"/>
          <a:headEnd/>
          <a:tailEnd/>
        </a:ln>
      </xdr:spPr>
    </xdr:pic>
    <xdr:clientData/>
  </xdr:oneCellAnchor>
  <xdr:oneCellAnchor>
    <xdr:from>
      <xdr:col>2</xdr:col>
      <xdr:colOff>19050</xdr:colOff>
      <xdr:row>206</xdr:row>
      <xdr:rowOff>27214</xdr:rowOff>
    </xdr:from>
    <xdr:ext cx="235403" cy="160020"/>
    <xdr:pic>
      <xdr:nvPicPr>
        <xdr:cNvPr id="148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77541664"/>
          <a:ext cx="235403" cy="160020"/>
        </a:xfrm>
        <a:prstGeom prst="rect">
          <a:avLst/>
        </a:prstGeom>
        <a:noFill/>
      </xdr:spPr>
    </xdr:pic>
    <xdr:clientData/>
  </xdr:oneCellAnchor>
  <xdr:oneCellAnchor>
    <xdr:from>
      <xdr:col>2</xdr:col>
      <xdr:colOff>1179740</xdr:colOff>
      <xdr:row>206</xdr:row>
      <xdr:rowOff>19050</xdr:rowOff>
    </xdr:from>
    <xdr:ext cx="152400" cy="203200"/>
    <xdr:pic>
      <xdr:nvPicPr>
        <xdr:cNvPr id="148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41815" y="77533500"/>
          <a:ext cx="152400" cy="203200"/>
        </a:xfrm>
        <a:prstGeom prst="rect">
          <a:avLst/>
        </a:prstGeom>
        <a:noFill/>
        <a:ln w="1">
          <a:noFill/>
          <a:miter lim="800000"/>
          <a:headEnd/>
          <a:tailEnd type="none" w="med" len="med"/>
        </a:ln>
        <a:effectLst/>
      </xdr:spPr>
    </xdr:pic>
    <xdr:clientData/>
  </xdr:oneCellAnchor>
  <xdr:oneCellAnchor>
    <xdr:from>
      <xdr:col>1</xdr:col>
      <xdr:colOff>0</xdr:colOff>
      <xdr:row>205</xdr:row>
      <xdr:rowOff>0</xdr:rowOff>
    </xdr:from>
    <xdr:ext cx="238125" cy="114300"/>
    <xdr:pic>
      <xdr:nvPicPr>
        <xdr:cNvPr id="1489"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11975900"/>
          <a:ext cx="238125" cy="114300"/>
        </a:xfrm>
        <a:prstGeom prst="rect">
          <a:avLst/>
        </a:prstGeom>
        <a:noFill/>
        <a:ln w="9525">
          <a:noFill/>
          <a:miter lim="800000"/>
          <a:headEnd/>
          <a:tailEnd/>
        </a:ln>
      </xdr:spPr>
    </xdr:pic>
    <xdr:clientData/>
  </xdr:oneCellAnchor>
  <xdr:oneCellAnchor>
    <xdr:from>
      <xdr:col>2</xdr:col>
      <xdr:colOff>19050</xdr:colOff>
      <xdr:row>205</xdr:row>
      <xdr:rowOff>34129</xdr:rowOff>
    </xdr:from>
    <xdr:ext cx="200025" cy="140018"/>
    <xdr:pic>
      <xdr:nvPicPr>
        <xdr:cNvPr id="149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12010029"/>
          <a:ext cx="200025" cy="140018"/>
        </a:xfrm>
        <a:prstGeom prst="rect">
          <a:avLst/>
        </a:prstGeom>
        <a:noFill/>
      </xdr:spPr>
    </xdr:pic>
    <xdr:clientData/>
  </xdr:oneCellAnchor>
  <xdr:oneCellAnchor>
    <xdr:from>
      <xdr:col>2</xdr:col>
      <xdr:colOff>1246981</xdr:colOff>
      <xdr:row>205</xdr:row>
      <xdr:rowOff>19050</xdr:rowOff>
    </xdr:from>
    <xdr:ext cx="152400" cy="203200"/>
    <xdr:pic>
      <xdr:nvPicPr>
        <xdr:cNvPr id="149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11994950"/>
          <a:ext cx="152400" cy="203200"/>
        </a:xfrm>
        <a:prstGeom prst="rect">
          <a:avLst/>
        </a:prstGeom>
        <a:noFill/>
        <a:ln w="1">
          <a:noFill/>
          <a:miter lim="800000"/>
          <a:headEnd/>
          <a:tailEnd type="none" w="med" len="med"/>
        </a:ln>
        <a:effectLst/>
      </xdr:spPr>
    </xdr:pic>
    <xdr:clientData/>
  </xdr:oneCellAnchor>
  <xdr:oneCellAnchor>
    <xdr:from>
      <xdr:col>2</xdr:col>
      <xdr:colOff>19050</xdr:colOff>
      <xdr:row>196</xdr:row>
      <xdr:rowOff>34129</xdr:rowOff>
    </xdr:from>
    <xdr:ext cx="200025" cy="140018"/>
    <xdr:pic>
      <xdr:nvPicPr>
        <xdr:cNvPr id="149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01637304"/>
          <a:ext cx="200025" cy="140018"/>
        </a:xfrm>
        <a:prstGeom prst="rect">
          <a:avLst/>
        </a:prstGeom>
        <a:noFill/>
      </xdr:spPr>
    </xdr:pic>
    <xdr:clientData/>
  </xdr:oneCellAnchor>
  <xdr:oneCellAnchor>
    <xdr:from>
      <xdr:col>2</xdr:col>
      <xdr:colOff>1246981</xdr:colOff>
      <xdr:row>196</xdr:row>
      <xdr:rowOff>19050</xdr:rowOff>
    </xdr:from>
    <xdr:ext cx="152400" cy="203200"/>
    <xdr:pic>
      <xdr:nvPicPr>
        <xdr:cNvPr id="149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01622225"/>
          <a:ext cx="152400" cy="203200"/>
        </a:xfrm>
        <a:prstGeom prst="rect">
          <a:avLst/>
        </a:prstGeom>
        <a:noFill/>
        <a:ln w="1">
          <a:noFill/>
          <a:miter lim="800000"/>
          <a:headEnd/>
          <a:tailEnd type="none" w="med" len="med"/>
        </a:ln>
        <a:effectLst/>
      </xdr:spPr>
    </xdr:pic>
    <xdr:clientData/>
  </xdr:oneCellAnchor>
  <xdr:oneCellAnchor>
    <xdr:from>
      <xdr:col>1</xdr:col>
      <xdr:colOff>0</xdr:colOff>
      <xdr:row>196</xdr:row>
      <xdr:rowOff>0</xdr:rowOff>
    </xdr:from>
    <xdr:ext cx="238125" cy="114300"/>
    <xdr:pic>
      <xdr:nvPicPr>
        <xdr:cNvPr id="1494"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01603175"/>
          <a:ext cx="238125" cy="114300"/>
        </a:xfrm>
        <a:prstGeom prst="rect">
          <a:avLst/>
        </a:prstGeom>
        <a:noFill/>
        <a:ln w="9525">
          <a:noFill/>
          <a:miter lim="800000"/>
          <a:headEnd/>
          <a:tailEnd/>
        </a:ln>
      </xdr:spPr>
    </xdr:pic>
    <xdr:clientData/>
  </xdr:oneCellAnchor>
  <xdr:oneCellAnchor>
    <xdr:from>
      <xdr:col>2</xdr:col>
      <xdr:colOff>19050</xdr:colOff>
      <xdr:row>200</xdr:row>
      <xdr:rowOff>34129</xdr:rowOff>
    </xdr:from>
    <xdr:ext cx="200025" cy="140018"/>
    <xdr:pic>
      <xdr:nvPicPr>
        <xdr:cNvPr id="149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06247404"/>
          <a:ext cx="200025" cy="140018"/>
        </a:xfrm>
        <a:prstGeom prst="rect">
          <a:avLst/>
        </a:prstGeom>
        <a:noFill/>
      </xdr:spPr>
    </xdr:pic>
    <xdr:clientData/>
  </xdr:oneCellAnchor>
  <xdr:oneCellAnchor>
    <xdr:from>
      <xdr:col>2</xdr:col>
      <xdr:colOff>1246981</xdr:colOff>
      <xdr:row>200</xdr:row>
      <xdr:rowOff>19050</xdr:rowOff>
    </xdr:from>
    <xdr:ext cx="152400" cy="203200"/>
    <xdr:pic>
      <xdr:nvPicPr>
        <xdr:cNvPr id="149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06232325"/>
          <a:ext cx="152400" cy="203200"/>
        </a:xfrm>
        <a:prstGeom prst="rect">
          <a:avLst/>
        </a:prstGeom>
        <a:noFill/>
        <a:ln w="1">
          <a:noFill/>
          <a:miter lim="800000"/>
          <a:headEnd/>
          <a:tailEnd type="none" w="med" len="med"/>
        </a:ln>
        <a:effectLst/>
      </xdr:spPr>
    </xdr:pic>
    <xdr:clientData/>
  </xdr:oneCellAnchor>
  <xdr:oneCellAnchor>
    <xdr:from>
      <xdr:col>1</xdr:col>
      <xdr:colOff>0</xdr:colOff>
      <xdr:row>200</xdr:row>
      <xdr:rowOff>0</xdr:rowOff>
    </xdr:from>
    <xdr:ext cx="238125" cy="114300"/>
    <xdr:pic>
      <xdr:nvPicPr>
        <xdr:cNvPr id="1497"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06213275"/>
          <a:ext cx="238125" cy="114300"/>
        </a:xfrm>
        <a:prstGeom prst="rect">
          <a:avLst/>
        </a:prstGeom>
        <a:noFill/>
        <a:ln w="9525">
          <a:noFill/>
          <a:miter lim="800000"/>
          <a:headEnd/>
          <a:tailEnd/>
        </a:ln>
      </xdr:spPr>
    </xdr:pic>
    <xdr:clientData/>
  </xdr:oneCellAnchor>
  <xdr:oneCellAnchor>
    <xdr:from>
      <xdr:col>1</xdr:col>
      <xdr:colOff>0</xdr:colOff>
      <xdr:row>201</xdr:row>
      <xdr:rowOff>0</xdr:rowOff>
    </xdr:from>
    <xdr:ext cx="238125" cy="114300"/>
    <xdr:pic>
      <xdr:nvPicPr>
        <xdr:cNvPr id="1498"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07365800"/>
          <a:ext cx="238125" cy="114300"/>
        </a:xfrm>
        <a:prstGeom prst="rect">
          <a:avLst/>
        </a:prstGeom>
        <a:noFill/>
        <a:ln w="9525">
          <a:noFill/>
          <a:miter lim="800000"/>
          <a:headEnd/>
          <a:tailEnd/>
        </a:ln>
      </xdr:spPr>
    </xdr:pic>
    <xdr:clientData/>
  </xdr:oneCellAnchor>
  <xdr:oneCellAnchor>
    <xdr:from>
      <xdr:col>2</xdr:col>
      <xdr:colOff>19050</xdr:colOff>
      <xdr:row>201</xdr:row>
      <xdr:rowOff>34129</xdr:rowOff>
    </xdr:from>
    <xdr:ext cx="200025" cy="140018"/>
    <xdr:pic>
      <xdr:nvPicPr>
        <xdr:cNvPr id="149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07399929"/>
          <a:ext cx="200025" cy="140018"/>
        </a:xfrm>
        <a:prstGeom prst="rect">
          <a:avLst/>
        </a:prstGeom>
        <a:noFill/>
      </xdr:spPr>
    </xdr:pic>
    <xdr:clientData/>
  </xdr:oneCellAnchor>
  <xdr:oneCellAnchor>
    <xdr:from>
      <xdr:col>2</xdr:col>
      <xdr:colOff>1246981</xdr:colOff>
      <xdr:row>201</xdr:row>
      <xdr:rowOff>19050</xdr:rowOff>
    </xdr:from>
    <xdr:ext cx="152400" cy="203200"/>
    <xdr:pic>
      <xdr:nvPicPr>
        <xdr:cNvPr id="150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07384850"/>
          <a:ext cx="152400" cy="203200"/>
        </a:xfrm>
        <a:prstGeom prst="rect">
          <a:avLst/>
        </a:prstGeom>
        <a:noFill/>
        <a:ln w="1">
          <a:noFill/>
          <a:miter lim="800000"/>
          <a:headEnd/>
          <a:tailEnd type="none" w="med" len="med"/>
        </a:ln>
        <a:effectLst/>
      </xdr:spPr>
    </xdr:pic>
    <xdr:clientData/>
  </xdr:oneCellAnchor>
  <xdr:oneCellAnchor>
    <xdr:from>
      <xdr:col>1</xdr:col>
      <xdr:colOff>0</xdr:colOff>
      <xdr:row>199</xdr:row>
      <xdr:rowOff>0</xdr:rowOff>
    </xdr:from>
    <xdr:ext cx="238125" cy="114300"/>
    <xdr:pic>
      <xdr:nvPicPr>
        <xdr:cNvPr id="1501"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05060750"/>
          <a:ext cx="238125" cy="114300"/>
        </a:xfrm>
        <a:prstGeom prst="rect">
          <a:avLst/>
        </a:prstGeom>
        <a:noFill/>
        <a:ln w="9525">
          <a:noFill/>
          <a:miter lim="800000"/>
          <a:headEnd/>
          <a:tailEnd/>
        </a:ln>
      </xdr:spPr>
    </xdr:pic>
    <xdr:clientData/>
  </xdr:oneCellAnchor>
  <xdr:oneCellAnchor>
    <xdr:from>
      <xdr:col>2</xdr:col>
      <xdr:colOff>19050</xdr:colOff>
      <xdr:row>199</xdr:row>
      <xdr:rowOff>34129</xdr:rowOff>
    </xdr:from>
    <xdr:ext cx="200025" cy="140018"/>
    <xdr:pic>
      <xdr:nvPicPr>
        <xdr:cNvPr id="150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05094879"/>
          <a:ext cx="200025" cy="140018"/>
        </a:xfrm>
        <a:prstGeom prst="rect">
          <a:avLst/>
        </a:prstGeom>
        <a:noFill/>
      </xdr:spPr>
    </xdr:pic>
    <xdr:clientData/>
  </xdr:oneCellAnchor>
  <xdr:oneCellAnchor>
    <xdr:from>
      <xdr:col>2</xdr:col>
      <xdr:colOff>1246981</xdr:colOff>
      <xdr:row>199</xdr:row>
      <xdr:rowOff>19050</xdr:rowOff>
    </xdr:from>
    <xdr:ext cx="152400" cy="203200"/>
    <xdr:pic>
      <xdr:nvPicPr>
        <xdr:cNvPr id="150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05079800"/>
          <a:ext cx="152400" cy="203200"/>
        </a:xfrm>
        <a:prstGeom prst="rect">
          <a:avLst/>
        </a:prstGeom>
        <a:noFill/>
        <a:ln w="1">
          <a:noFill/>
          <a:miter lim="800000"/>
          <a:headEnd/>
          <a:tailEnd type="none" w="med" len="med"/>
        </a:ln>
        <a:effectLst/>
      </xdr:spPr>
    </xdr:pic>
    <xdr:clientData/>
  </xdr:oneCellAnchor>
  <xdr:oneCellAnchor>
    <xdr:from>
      <xdr:col>1</xdr:col>
      <xdr:colOff>0</xdr:colOff>
      <xdr:row>202</xdr:row>
      <xdr:rowOff>0</xdr:rowOff>
    </xdr:from>
    <xdr:ext cx="238125" cy="114300"/>
    <xdr:pic>
      <xdr:nvPicPr>
        <xdr:cNvPr id="1504"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08518325"/>
          <a:ext cx="238125" cy="114300"/>
        </a:xfrm>
        <a:prstGeom prst="rect">
          <a:avLst/>
        </a:prstGeom>
        <a:noFill/>
        <a:ln w="9525">
          <a:noFill/>
          <a:miter lim="800000"/>
          <a:headEnd/>
          <a:tailEnd/>
        </a:ln>
      </xdr:spPr>
    </xdr:pic>
    <xdr:clientData/>
  </xdr:oneCellAnchor>
  <xdr:oneCellAnchor>
    <xdr:from>
      <xdr:col>2</xdr:col>
      <xdr:colOff>19050</xdr:colOff>
      <xdr:row>202</xdr:row>
      <xdr:rowOff>34129</xdr:rowOff>
    </xdr:from>
    <xdr:ext cx="200025" cy="140018"/>
    <xdr:pic>
      <xdr:nvPicPr>
        <xdr:cNvPr id="150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08552454"/>
          <a:ext cx="200025" cy="140018"/>
        </a:xfrm>
        <a:prstGeom prst="rect">
          <a:avLst/>
        </a:prstGeom>
        <a:noFill/>
      </xdr:spPr>
    </xdr:pic>
    <xdr:clientData/>
  </xdr:oneCellAnchor>
  <xdr:oneCellAnchor>
    <xdr:from>
      <xdr:col>2</xdr:col>
      <xdr:colOff>1246981</xdr:colOff>
      <xdr:row>202</xdr:row>
      <xdr:rowOff>19050</xdr:rowOff>
    </xdr:from>
    <xdr:ext cx="152400" cy="203200"/>
    <xdr:pic>
      <xdr:nvPicPr>
        <xdr:cNvPr id="150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08537375"/>
          <a:ext cx="152400" cy="203200"/>
        </a:xfrm>
        <a:prstGeom prst="rect">
          <a:avLst/>
        </a:prstGeom>
        <a:noFill/>
        <a:ln w="1">
          <a:noFill/>
          <a:miter lim="800000"/>
          <a:headEnd/>
          <a:tailEnd type="none" w="med" len="med"/>
        </a:ln>
        <a:effectLst/>
      </xdr:spPr>
    </xdr:pic>
    <xdr:clientData/>
  </xdr:oneCellAnchor>
  <xdr:oneCellAnchor>
    <xdr:from>
      <xdr:col>1</xdr:col>
      <xdr:colOff>0</xdr:colOff>
      <xdr:row>198</xdr:row>
      <xdr:rowOff>0</xdr:rowOff>
    </xdr:from>
    <xdr:ext cx="238125" cy="114300"/>
    <xdr:pic>
      <xdr:nvPicPr>
        <xdr:cNvPr id="1507"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03908225"/>
          <a:ext cx="238125" cy="114300"/>
        </a:xfrm>
        <a:prstGeom prst="rect">
          <a:avLst/>
        </a:prstGeom>
        <a:noFill/>
        <a:ln w="9525">
          <a:noFill/>
          <a:miter lim="800000"/>
          <a:headEnd/>
          <a:tailEnd/>
        </a:ln>
      </xdr:spPr>
    </xdr:pic>
    <xdr:clientData/>
  </xdr:oneCellAnchor>
  <xdr:oneCellAnchor>
    <xdr:from>
      <xdr:col>2</xdr:col>
      <xdr:colOff>19050</xdr:colOff>
      <xdr:row>198</xdr:row>
      <xdr:rowOff>34129</xdr:rowOff>
    </xdr:from>
    <xdr:ext cx="200025" cy="140018"/>
    <xdr:pic>
      <xdr:nvPicPr>
        <xdr:cNvPr id="150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03942354"/>
          <a:ext cx="200025" cy="140018"/>
        </a:xfrm>
        <a:prstGeom prst="rect">
          <a:avLst/>
        </a:prstGeom>
        <a:noFill/>
      </xdr:spPr>
    </xdr:pic>
    <xdr:clientData/>
  </xdr:oneCellAnchor>
  <xdr:oneCellAnchor>
    <xdr:from>
      <xdr:col>2</xdr:col>
      <xdr:colOff>1246981</xdr:colOff>
      <xdr:row>198</xdr:row>
      <xdr:rowOff>19050</xdr:rowOff>
    </xdr:from>
    <xdr:ext cx="152400" cy="203200"/>
    <xdr:pic>
      <xdr:nvPicPr>
        <xdr:cNvPr id="150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03927275"/>
          <a:ext cx="152400" cy="203200"/>
        </a:xfrm>
        <a:prstGeom prst="rect">
          <a:avLst/>
        </a:prstGeom>
        <a:noFill/>
        <a:ln w="1">
          <a:noFill/>
          <a:miter lim="800000"/>
          <a:headEnd/>
          <a:tailEnd type="none" w="med" len="med"/>
        </a:ln>
        <a:effectLst/>
      </xdr:spPr>
    </xdr:pic>
    <xdr:clientData/>
  </xdr:oneCellAnchor>
  <xdr:oneCellAnchor>
    <xdr:from>
      <xdr:col>2</xdr:col>
      <xdr:colOff>19050</xdr:colOff>
      <xdr:row>194</xdr:row>
      <xdr:rowOff>34129</xdr:rowOff>
    </xdr:from>
    <xdr:ext cx="200025" cy="140018"/>
    <xdr:pic>
      <xdr:nvPicPr>
        <xdr:cNvPr id="151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99332254"/>
          <a:ext cx="200025" cy="140018"/>
        </a:xfrm>
        <a:prstGeom prst="rect">
          <a:avLst/>
        </a:prstGeom>
        <a:noFill/>
      </xdr:spPr>
    </xdr:pic>
    <xdr:clientData/>
  </xdr:oneCellAnchor>
  <xdr:oneCellAnchor>
    <xdr:from>
      <xdr:col>2</xdr:col>
      <xdr:colOff>1246981</xdr:colOff>
      <xdr:row>194</xdr:row>
      <xdr:rowOff>19050</xdr:rowOff>
    </xdr:from>
    <xdr:ext cx="152400" cy="203200"/>
    <xdr:pic>
      <xdr:nvPicPr>
        <xdr:cNvPr id="151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99317175"/>
          <a:ext cx="152400" cy="203200"/>
        </a:xfrm>
        <a:prstGeom prst="rect">
          <a:avLst/>
        </a:prstGeom>
        <a:noFill/>
        <a:ln w="1">
          <a:noFill/>
          <a:miter lim="800000"/>
          <a:headEnd/>
          <a:tailEnd type="none" w="med" len="med"/>
        </a:ln>
        <a:effectLst/>
      </xdr:spPr>
    </xdr:pic>
    <xdr:clientData/>
  </xdr:oneCellAnchor>
  <xdr:oneCellAnchor>
    <xdr:from>
      <xdr:col>1</xdr:col>
      <xdr:colOff>0</xdr:colOff>
      <xdr:row>194</xdr:row>
      <xdr:rowOff>0</xdr:rowOff>
    </xdr:from>
    <xdr:ext cx="238125" cy="114300"/>
    <xdr:pic>
      <xdr:nvPicPr>
        <xdr:cNvPr id="1512"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99298125"/>
          <a:ext cx="238125" cy="114300"/>
        </a:xfrm>
        <a:prstGeom prst="rect">
          <a:avLst/>
        </a:prstGeom>
        <a:noFill/>
        <a:ln w="9525">
          <a:noFill/>
          <a:miter lim="800000"/>
          <a:headEnd/>
          <a:tailEnd/>
        </a:ln>
      </xdr:spPr>
    </xdr:pic>
    <xdr:clientData/>
  </xdr:oneCellAnchor>
  <xdr:oneCellAnchor>
    <xdr:from>
      <xdr:col>2</xdr:col>
      <xdr:colOff>19050</xdr:colOff>
      <xdr:row>197</xdr:row>
      <xdr:rowOff>34129</xdr:rowOff>
    </xdr:from>
    <xdr:ext cx="200025" cy="140018"/>
    <xdr:pic>
      <xdr:nvPicPr>
        <xdr:cNvPr id="151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02789829"/>
          <a:ext cx="200025" cy="140018"/>
        </a:xfrm>
        <a:prstGeom prst="rect">
          <a:avLst/>
        </a:prstGeom>
        <a:noFill/>
      </xdr:spPr>
    </xdr:pic>
    <xdr:clientData/>
  </xdr:oneCellAnchor>
  <xdr:oneCellAnchor>
    <xdr:from>
      <xdr:col>2</xdr:col>
      <xdr:colOff>1246981</xdr:colOff>
      <xdr:row>197</xdr:row>
      <xdr:rowOff>19050</xdr:rowOff>
    </xdr:from>
    <xdr:ext cx="152400" cy="203200"/>
    <xdr:pic>
      <xdr:nvPicPr>
        <xdr:cNvPr id="151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02774750"/>
          <a:ext cx="152400" cy="203200"/>
        </a:xfrm>
        <a:prstGeom prst="rect">
          <a:avLst/>
        </a:prstGeom>
        <a:noFill/>
        <a:ln w="1">
          <a:noFill/>
          <a:miter lim="800000"/>
          <a:headEnd/>
          <a:tailEnd type="none" w="med" len="med"/>
        </a:ln>
        <a:effectLst/>
      </xdr:spPr>
    </xdr:pic>
    <xdr:clientData/>
  </xdr:oneCellAnchor>
  <xdr:oneCellAnchor>
    <xdr:from>
      <xdr:col>1</xdr:col>
      <xdr:colOff>0</xdr:colOff>
      <xdr:row>197</xdr:row>
      <xdr:rowOff>0</xdr:rowOff>
    </xdr:from>
    <xdr:ext cx="238125" cy="114300"/>
    <xdr:pic>
      <xdr:nvPicPr>
        <xdr:cNvPr id="1515"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02755700"/>
          <a:ext cx="238125" cy="114300"/>
        </a:xfrm>
        <a:prstGeom prst="rect">
          <a:avLst/>
        </a:prstGeom>
        <a:noFill/>
        <a:ln w="9525">
          <a:noFill/>
          <a:miter lim="800000"/>
          <a:headEnd/>
          <a:tailEnd/>
        </a:ln>
      </xdr:spPr>
    </xdr:pic>
    <xdr:clientData/>
  </xdr:oneCellAnchor>
  <xdr:oneCellAnchor>
    <xdr:from>
      <xdr:col>1</xdr:col>
      <xdr:colOff>0</xdr:colOff>
      <xdr:row>203</xdr:row>
      <xdr:rowOff>0</xdr:rowOff>
    </xdr:from>
    <xdr:ext cx="238125" cy="114300"/>
    <xdr:pic>
      <xdr:nvPicPr>
        <xdr:cNvPr id="1516"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09670850"/>
          <a:ext cx="238125" cy="114300"/>
        </a:xfrm>
        <a:prstGeom prst="rect">
          <a:avLst/>
        </a:prstGeom>
        <a:noFill/>
        <a:ln w="9525">
          <a:noFill/>
          <a:miter lim="800000"/>
          <a:headEnd/>
          <a:tailEnd/>
        </a:ln>
      </xdr:spPr>
    </xdr:pic>
    <xdr:clientData/>
  </xdr:oneCellAnchor>
  <xdr:oneCellAnchor>
    <xdr:from>
      <xdr:col>2</xdr:col>
      <xdr:colOff>19050</xdr:colOff>
      <xdr:row>203</xdr:row>
      <xdr:rowOff>34129</xdr:rowOff>
    </xdr:from>
    <xdr:ext cx="200025" cy="140018"/>
    <xdr:pic>
      <xdr:nvPicPr>
        <xdr:cNvPr id="151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09704979"/>
          <a:ext cx="200025" cy="140018"/>
        </a:xfrm>
        <a:prstGeom prst="rect">
          <a:avLst/>
        </a:prstGeom>
        <a:noFill/>
      </xdr:spPr>
    </xdr:pic>
    <xdr:clientData/>
  </xdr:oneCellAnchor>
  <xdr:oneCellAnchor>
    <xdr:from>
      <xdr:col>2</xdr:col>
      <xdr:colOff>1246981</xdr:colOff>
      <xdr:row>203</xdr:row>
      <xdr:rowOff>19050</xdr:rowOff>
    </xdr:from>
    <xdr:ext cx="152400" cy="203200"/>
    <xdr:pic>
      <xdr:nvPicPr>
        <xdr:cNvPr id="151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09689900"/>
          <a:ext cx="152400" cy="203200"/>
        </a:xfrm>
        <a:prstGeom prst="rect">
          <a:avLst/>
        </a:prstGeom>
        <a:noFill/>
        <a:ln w="1">
          <a:noFill/>
          <a:miter lim="800000"/>
          <a:headEnd/>
          <a:tailEnd type="none" w="med" len="med"/>
        </a:ln>
        <a:effectLst/>
      </xdr:spPr>
    </xdr:pic>
    <xdr:clientData/>
  </xdr:oneCellAnchor>
  <xdr:oneCellAnchor>
    <xdr:from>
      <xdr:col>1</xdr:col>
      <xdr:colOff>0</xdr:colOff>
      <xdr:row>195</xdr:row>
      <xdr:rowOff>0</xdr:rowOff>
    </xdr:from>
    <xdr:ext cx="238125" cy="114300"/>
    <xdr:pic>
      <xdr:nvPicPr>
        <xdr:cNvPr id="1519"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00450650"/>
          <a:ext cx="238125" cy="114300"/>
        </a:xfrm>
        <a:prstGeom prst="rect">
          <a:avLst/>
        </a:prstGeom>
        <a:noFill/>
        <a:ln w="9525">
          <a:noFill/>
          <a:miter lim="800000"/>
          <a:headEnd/>
          <a:tailEnd/>
        </a:ln>
      </xdr:spPr>
    </xdr:pic>
    <xdr:clientData/>
  </xdr:oneCellAnchor>
  <xdr:oneCellAnchor>
    <xdr:from>
      <xdr:col>2</xdr:col>
      <xdr:colOff>19050</xdr:colOff>
      <xdr:row>195</xdr:row>
      <xdr:rowOff>34129</xdr:rowOff>
    </xdr:from>
    <xdr:ext cx="200025" cy="140018"/>
    <xdr:pic>
      <xdr:nvPicPr>
        <xdr:cNvPr id="152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00484779"/>
          <a:ext cx="200025" cy="140018"/>
        </a:xfrm>
        <a:prstGeom prst="rect">
          <a:avLst/>
        </a:prstGeom>
        <a:noFill/>
      </xdr:spPr>
    </xdr:pic>
    <xdr:clientData/>
  </xdr:oneCellAnchor>
  <xdr:oneCellAnchor>
    <xdr:from>
      <xdr:col>2</xdr:col>
      <xdr:colOff>1246981</xdr:colOff>
      <xdr:row>195</xdr:row>
      <xdr:rowOff>19050</xdr:rowOff>
    </xdr:from>
    <xdr:ext cx="152400" cy="203200"/>
    <xdr:pic>
      <xdr:nvPicPr>
        <xdr:cNvPr id="152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00469700"/>
          <a:ext cx="152400" cy="203200"/>
        </a:xfrm>
        <a:prstGeom prst="rect">
          <a:avLst/>
        </a:prstGeom>
        <a:noFill/>
        <a:ln w="1">
          <a:noFill/>
          <a:miter lim="800000"/>
          <a:headEnd/>
          <a:tailEnd type="none" w="med" len="med"/>
        </a:ln>
        <a:effectLst/>
      </xdr:spPr>
    </xdr:pic>
    <xdr:clientData/>
  </xdr:oneCellAnchor>
  <xdr:oneCellAnchor>
    <xdr:from>
      <xdr:col>1</xdr:col>
      <xdr:colOff>0</xdr:colOff>
      <xdr:row>204</xdr:row>
      <xdr:rowOff>0</xdr:rowOff>
    </xdr:from>
    <xdr:ext cx="238125" cy="114300"/>
    <xdr:pic>
      <xdr:nvPicPr>
        <xdr:cNvPr id="1522"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10823375"/>
          <a:ext cx="238125" cy="114300"/>
        </a:xfrm>
        <a:prstGeom prst="rect">
          <a:avLst/>
        </a:prstGeom>
        <a:noFill/>
        <a:ln w="9525">
          <a:noFill/>
          <a:miter lim="800000"/>
          <a:headEnd/>
          <a:tailEnd/>
        </a:ln>
      </xdr:spPr>
    </xdr:pic>
    <xdr:clientData/>
  </xdr:oneCellAnchor>
  <xdr:oneCellAnchor>
    <xdr:from>
      <xdr:col>2</xdr:col>
      <xdr:colOff>19050</xdr:colOff>
      <xdr:row>204</xdr:row>
      <xdr:rowOff>34129</xdr:rowOff>
    </xdr:from>
    <xdr:ext cx="200025" cy="140018"/>
    <xdr:pic>
      <xdr:nvPicPr>
        <xdr:cNvPr id="152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10857504"/>
          <a:ext cx="200025" cy="140018"/>
        </a:xfrm>
        <a:prstGeom prst="rect">
          <a:avLst/>
        </a:prstGeom>
        <a:noFill/>
      </xdr:spPr>
    </xdr:pic>
    <xdr:clientData/>
  </xdr:oneCellAnchor>
  <xdr:oneCellAnchor>
    <xdr:from>
      <xdr:col>2</xdr:col>
      <xdr:colOff>1246981</xdr:colOff>
      <xdr:row>204</xdr:row>
      <xdr:rowOff>19050</xdr:rowOff>
    </xdr:from>
    <xdr:ext cx="152400" cy="203200"/>
    <xdr:pic>
      <xdr:nvPicPr>
        <xdr:cNvPr id="152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10842425"/>
          <a:ext cx="152400" cy="203200"/>
        </a:xfrm>
        <a:prstGeom prst="rect">
          <a:avLst/>
        </a:prstGeom>
        <a:noFill/>
        <a:ln w="1">
          <a:noFill/>
          <a:miter lim="800000"/>
          <a:headEnd/>
          <a:tailEnd type="none" w="med" len="med"/>
        </a:ln>
        <a:effectLst/>
      </xdr:spPr>
    </xdr:pic>
    <xdr:clientData/>
  </xdr:oneCellAnchor>
  <xdr:oneCellAnchor>
    <xdr:from>
      <xdr:col>1</xdr:col>
      <xdr:colOff>0</xdr:colOff>
      <xdr:row>193</xdr:row>
      <xdr:rowOff>0</xdr:rowOff>
    </xdr:from>
    <xdr:ext cx="238125" cy="114300"/>
    <xdr:pic>
      <xdr:nvPicPr>
        <xdr:cNvPr id="1525"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97945575"/>
          <a:ext cx="238125" cy="114300"/>
        </a:xfrm>
        <a:prstGeom prst="rect">
          <a:avLst/>
        </a:prstGeom>
        <a:noFill/>
        <a:ln w="9525">
          <a:noFill/>
          <a:miter lim="800000"/>
          <a:headEnd/>
          <a:tailEnd/>
        </a:ln>
      </xdr:spPr>
    </xdr:pic>
    <xdr:clientData/>
  </xdr:oneCellAnchor>
  <xdr:oneCellAnchor>
    <xdr:from>
      <xdr:col>1</xdr:col>
      <xdr:colOff>0</xdr:colOff>
      <xdr:row>192</xdr:row>
      <xdr:rowOff>0</xdr:rowOff>
    </xdr:from>
    <xdr:ext cx="238125" cy="114300"/>
    <xdr:pic>
      <xdr:nvPicPr>
        <xdr:cNvPr id="1526"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96840675"/>
          <a:ext cx="238125" cy="114300"/>
        </a:xfrm>
        <a:prstGeom prst="rect">
          <a:avLst/>
        </a:prstGeom>
        <a:noFill/>
        <a:ln w="9525">
          <a:noFill/>
          <a:miter lim="800000"/>
          <a:headEnd/>
          <a:tailEnd/>
        </a:ln>
      </xdr:spPr>
    </xdr:pic>
    <xdr:clientData/>
  </xdr:oneCellAnchor>
  <xdr:oneCellAnchor>
    <xdr:from>
      <xdr:col>2</xdr:col>
      <xdr:colOff>19050</xdr:colOff>
      <xdr:row>193</xdr:row>
      <xdr:rowOff>34129</xdr:rowOff>
    </xdr:from>
    <xdr:ext cx="200025" cy="140018"/>
    <xdr:pic>
      <xdr:nvPicPr>
        <xdr:cNvPr id="152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97979704"/>
          <a:ext cx="200025" cy="140018"/>
        </a:xfrm>
        <a:prstGeom prst="rect">
          <a:avLst/>
        </a:prstGeom>
        <a:noFill/>
      </xdr:spPr>
    </xdr:pic>
    <xdr:clientData/>
  </xdr:oneCellAnchor>
  <xdr:oneCellAnchor>
    <xdr:from>
      <xdr:col>2</xdr:col>
      <xdr:colOff>1246981</xdr:colOff>
      <xdr:row>193</xdr:row>
      <xdr:rowOff>19050</xdr:rowOff>
    </xdr:from>
    <xdr:ext cx="152400" cy="203200"/>
    <xdr:pic>
      <xdr:nvPicPr>
        <xdr:cNvPr id="152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97964625"/>
          <a:ext cx="152400" cy="203200"/>
        </a:xfrm>
        <a:prstGeom prst="rect">
          <a:avLst/>
        </a:prstGeom>
        <a:noFill/>
        <a:ln w="1">
          <a:noFill/>
          <a:miter lim="800000"/>
          <a:headEnd/>
          <a:tailEnd type="none" w="med" len="med"/>
        </a:ln>
        <a:effectLst/>
      </xdr:spPr>
    </xdr:pic>
    <xdr:clientData/>
  </xdr:oneCellAnchor>
  <xdr:oneCellAnchor>
    <xdr:from>
      <xdr:col>2</xdr:col>
      <xdr:colOff>19050</xdr:colOff>
      <xdr:row>192</xdr:row>
      <xdr:rowOff>34129</xdr:rowOff>
    </xdr:from>
    <xdr:ext cx="200025" cy="140018"/>
    <xdr:pic>
      <xdr:nvPicPr>
        <xdr:cNvPr id="152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96874804"/>
          <a:ext cx="200025" cy="140018"/>
        </a:xfrm>
        <a:prstGeom prst="rect">
          <a:avLst/>
        </a:prstGeom>
        <a:noFill/>
      </xdr:spPr>
    </xdr:pic>
    <xdr:clientData/>
  </xdr:oneCellAnchor>
  <xdr:oneCellAnchor>
    <xdr:from>
      <xdr:col>2</xdr:col>
      <xdr:colOff>1246981</xdr:colOff>
      <xdr:row>192</xdr:row>
      <xdr:rowOff>19050</xdr:rowOff>
    </xdr:from>
    <xdr:ext cx="152400" cy="203200"/>
    <xdr:pic>
      <xdr:nvPicPr>
        <xdr:cNvPr id="153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96859725"/>
          <a:ext cx="152400" cy="203200"/>
        </a:xfrm>
        <a:prstGeom prst="rect">
          <a:avLst/>
        </a:prstGeom>
        <a:noFill/>
        <a:ln w="1">
          <a:noFill/>
          <a:miter lim="800000"/>
          <a:headEnd/>
          <a:tailEnd type="none" w="med" len="med"/>
        </a:ln>
        <a:effectLst/>
      </xdr:spPr>
    </xdr:pic>
    <xdr:clientData/>
  </xdr:oneCellAnchor>
  <xdr:oneCellAnchor>
    <xdr:from>
      <xdr:col>1</xdr:col>
      <xdr:colOff>0</xdr:colOff>
      <xdr:row>191</xdr:row>
      <xdr:rowOff>0</xdr:rowOff>
    </xdr:from>
    <xdr:ext cx="238125" cy="114300"/>
    <xdr:pic>
      <xdr:nvPicPr>
        <xdr:cNvPr id="1531"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95735775"/>
          <a:ext cx="238125" cy="114300"/>
        </a:xfrm>
        <a:prstGeom prst="rect">
          <a:avLst/>
        </a:prstGeom>
        <a:noFill/>
        <a:ln w="9525">
          <a:noFill/>
          <a:miter lim="800000"/>
          <a:headEnd/>
          <a:tailEnd/>
        </a:ln>
      </xdr:spPr>
    </xdr:pic>
    <xdr:clientData/>
  </xdr:oneCellAnchor>
  <xdr:oneCellAnchor>
    <xdr:from>
      <xdr:col>2</xdr:col>
      <xdr:colOff>19050</xdr:colOff>
      <xdr:row>191</xdr:row>
      <xdr:rowOff>34129</xdr:rowOff>
    </xdr:from>
    <xdr:ext cx="200025" cy="140018"/>
    <xdr:pic>
      <xdr:nvPicPr>
        <xdr:cNvPr id="153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95769904"/>
          <a:ext cx="200025" cy="140018"/>
        </a:xfrm>
        <a:prstGeom prst="rect">
          <a:avLst/>
        </a:prstGeom>
        <a:noFill/>
      </xdr:spPr>
    </xdr:pic>
    <xdr:clientData/>
  </xdr:oneCellAnchor>
  <xdr:oneCellAnchor>
    <xdr:from>
      <xdr:col>2</xdr:col>
      <xdr:colOff>1246981</xdr:colOff>
      <xdr:row>191</xdr:row>
      <xdr:rowOff>19050</xdr:rowOff>
    </xdr:from>
    <xdr:ext cx="152400" cy="203200"/>
    <xdr:pic>
      <xdr:nvPicPr>
        <xdr:cNvPr id="153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95754825"/>
          <a:ext cx="152400" cy="203200"/>
        </a:xfrm>
        <a:prstGeom prst="rect">
          <a:avLst/>
        </a:prstGeom>
        <a:noFill/>
        <a:ln w="1">
          <a:noFill/>
          <a:miter lim="800000"/>
          <a:headEnd/>
          <a:tailEnd type="none" w="med" len="med"/>
        </a:ln>
        <a:effectLst/>
      </xdr:spPr>
    </xdr:pic>
    <xdr:clientData/>
  </xdr:oneCellAnchor>
  <xdr:oneCellAnchor>
    <xdr:from>
      <xdr:col>1</xdr:col>
      <xdr:colOff>0</xdr:colOff>
      <xdr:row>190</xdr:row>
      <xdr:rowOff>0</xdr:rowOff>
    </xdr:from>
    <xdr:ext cx="238125" cy="114300"/>
    <xdr:pic>
      <xdr:nvPicPr>
        <xdr:cNvPr id="1534"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226275900"/>
          <a:ext cx="238125" cy="114300"/>
        </a:xfrm>
        <a:prstGeom prst="rect">
          <a:avLst/>
        </a:prstGeom>
        <a:noFill/>
        <a:ln w="9525">
          <a:noFill/>
          <a:miter lim="800000"/>
          <a:headEnd/>
          <a:tailEnd/>
        </a:ln>
      </xdr:spPr>
    </xdr:pic>
    <xdr:clientData/>
  </xdr:oneCellAnchor>
  <xdr:oneCellAnchor>
    <xdr:from>
      <xdr:col>2</xdr:col>
      <xdr:colOff>19050</xdr:colOff>
      <xdr:row>190</xdr:row>
      <xdr:rowOff>19050</xdr:rowOff>
    </xdr:from>
    <xdr:ext cx="190500" cy="161925"/>
    <xdr:pic>
      <xdr:nvPicPr>
        <xdr:cNvPr id="153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26294950"/>
          <a:ext cx="190500" cy="161925"/>
        </a:xfrm>
        <a:prstGeom prst="rect">
          <a:avLst/>
        </a:prstGeom>
        <a:noFill/>
        <a:ln w="9525">
          <a:noFill/>
          <a:miter lim="800000"/>
          <a:headEnd/>
          <a:tailEnd/>
        </a:ln>
      </xdr:spPr>
    </xdr:pic>
    <xdr:clientData/>
  </xdr:oneCellAnchor>
  <xdr:oneCellAnchor>
    <xdr:from>
      <xdr:col>2</xdr:col>
      <xdr:colOff>1219200</xdr:colOff>
      <xdr:row>190</xdr:row>
      <xdr:rowOff>19050</xdr:rowOff>
    </xdr:from>
    <xdr:ext cx="152400" cy="209550"/>
    <xdr:pic>
      <xdr:nvPicPr>
        <xdr:cNvPr id="153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226294950"/>
          <a:ext cx="152400" cy="209550"/>
        </a:xfrm>
        <a:prstGeom prst="rect">
          <a:avLst/>
        </a:prstGeom>
        <a:noFill/>
        <a:ln w="1">
          <a:noFill/>
          <a:miter lim="800000"/>
          <a:headEnd/>
          <a:tailEnd/>
        </a:ln>
      </xdr:spPr>
    </xdr:pic>
    <xdr:clientData/>
  </xdr:oneCellAnchor>
  <xdr:oneCellAnchor>
    <xdr:from>
      <xdr:col>1</xdr:col>
      <xdr:colOff>0</xdr:colOff>
      <xdr:row>189</xdr:row>
      <xdr:rowOff>0</xdr:rowOff>
    </xdr:from>
    <xdr:ext cx="238125" cy="114300"/>
    <xdr:pic>
      <xdr:nvPicPr>
        <xdr:cNvPr id="1537"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225066225"/>
          <a:ext cx="238125" cy="114300"/>
        </a:xfrm>
        <a:prstGeom prst="rect">
          <a:avLst/>
        </a:prstGeom>
        <a:noFill/>
        <a:ln w="9525">
          <a:noFill/>
          <a:miter lim="800000"/>
          <a:headEnd/>
          <a:tailEnd/>
        </a:ln>
      </xdr:spPr>
    </xdr:pic>
    <xdr:clientData/>
  </xdr:oneCellAnchor>
  <xdr:oneCellAnchor>
    <xdr:from>
      <xdr:col>2</xdr:col>
      <xdr:colOff>19050</xdr:colOff>
      <xdr:row>189</xdr:row>
      <xdr:rowOff>19050</xdr:rowOff>
    </xdr:from>
    <xdr:ext cx="190500" cy="161925"/>
    <xdr:pic>
      <xdr:nvPicPr>
        <xdr:cNvPr id="153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25085275"/>
          <a:ext cx="190500" cy="161925"/>
        </a:xfrm>
        <a:prstGeom prst="rect">
          <a:avLst/>
        </a:prstGeom>
        <a:noFill/>
        <a:ln w="9525">
          <a:noFill/>
          <a:miter lim="800000"/>
          <a:headEnd/>
          <a:tailEnd/>
        </a:ln>
      </xdr:spPr>
    </xdr:pic>
    <xdr:clientData/>
  </xdr:oneCellAnchor>
  <xdr:oneCellAnchor>
    <xdr:from>
      <xdr:col>2</xdr:col>
      <xdr:colOff>1219200</xdr:colOff>
      <xdr:row>189</xdr:row>
      <xdr:rowOff>19050</xdr:rowOff>
    </xdr:from>
    <xdr:ext cx="152400" cy="209550"/>
    <xdr:pic>
      <xdr:nvPicPr>
        <xdr:cNvPr id="153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225085275"/>
          <a:ext cx="152400" cy="209550"/>
        </a:xfrm>
        <a:prstGeom prst="rect">
          <a:avLst/>
        </a:prstGeom>
        <a:noFill/>
        <a:ln w="1">
          <a:noFill/>
          <a:miter lim="800000"/>
          <a:headEnd/>
          <a:tailEnd/>
        </a:ln>
      </xdr:spPr>
    </xdr:pic>
    <xdr:clientData/>
  </xdr:oneCellAnchor>
  <xdr:oneCellAnchor>
    <xdr:from>
      <xdr:col>1</xdr:col>
      <xdr:colOff>0</xdr:colOff>
      <xdr:row>188</xdr:row>
      <xdr:rowOff>0</xdr:rowOff>
    </xdr:from>
    <xdr:ext cx="238125" cy="114300"/>
    <xdr:pic>
      <xdr:nvPicPr>
        <xdr:cNvPr id="1540"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223856550"/>
          <a:ext cx="238125" cy="114300"/>
        </a:xfrm>
        <a:prstGeom prst="rect">
          <a:avLst/>
        </a:prstGeom>
        <a:noFill/>
        <a:ln w="9525">
          <a:noFill/>
          <a:miter lim="800000"/>
          <a:headEnd/>
          <a:tailEnd/>
        </a:ln>
      </xdr:spPr>
    </xdr:pic>
    <xdr:clientData/>
  </xdr:oneCellAnchor>
  <xdr:oneCellAnchor>
    <xdr:from>
      <xdr:col>2</xdr:col>
      <xdr:colOff>19050</xdr:colOff>
      <xdr:row>188</xdr:row>
      <xdr:rowOff>19050</xdr:rowOff>
    </xdr:from>
    <xdr:ext cx="190500" cy="161925"/>
    <xdr:pic>
      <xdr:nvPicPr>
        <xdr:cNvPr id="154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23875600"/>
          <a:ext cx="190500" cy="161925"/>
        </a:xfrm>
        <a:prstGeom prst="rect">
          <a:avLst/>
        </a:prstGeom>
        <a:noFill/>
        <a:ln w="9525">
          <a:noFill/>
          <a:miter lim="800000"/>
          <a:headEnd/>
          <a:tailEnd/>
        </a:ln>
      </xdr:spPr>
    </xdr:pic>
    <xdr:clientData/>
  </xdr:oneCellAnchor>
  <xdr:oneCellAnchor>
    <xdr:from>
      <xdr:col>2</xdr:col>
      <xdr:colOff>1219200</xdr:colOff>
      <xdr:row>188</xdr:row>
      <xdr:rowOff>19050</xdr:rowOff>
    </xdr:from>
    <xdr:ext cx="152400" cy="209550"/>
    <xdr:pic>
      <xdr:nvPicPr>
        <xdr:cNvPr id="154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223875600"/>
          <a:ext cx="152400" cy="209550"/>
        </a:xfrm>
        <a:prstGeom prst="rect">
          <a:avLst/>
        </a:prstGeom>
        <a:noFill/>
        <a:ln w="1">
          <a:noFill/>
          <a:miter lim="800000"/>
          <a:headEnd/>
          <a:tailEnd/>
        </a:ln>
      </xdr:spPr>
    </xdr:pic>
    <xdr:clientData/>
  </xdr:oneCellAnchor>
  <xdr:oneCellAnchor>
    <xdr:from>
      <xdr:col>1</xdr:col>
      <xdr:colOff>0</xdr:colOff>
      <xdr:row>187</xdr:row>
      <xdr:rowOff>0</xdr:rowOff>
    </xdr:from>
    <xdr:ext cx="238125" cy="114300"/>
    <xdr:pic>
      <xdr:nvPicPr>
        <xdr:cNvPr id="1543"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60159900"/>
          <a:ext cx="238125" cy="114300"/>
        </a:xfrm>
        <a:prstGeom prst="rect">
          <a:avLst/>
        </a:prstGeom>
        <a:noFill/>
        <a:ln w="9525">
          <a:noFill/>
          <a:miter lim="800000"/>
          <a:headEnd/>
          <a:tailEnd/>
        </a:ln>
      </xdr:spPr>
    </xdr:pic>
    <xdr:clientData/>
  </xdr:oneCellAnchor>
  <xdr:oneCellAnchor>
    <xdr:from>
      <xdr:col>2</xdr:col>
      <xdr:colOff>19050</xdr:colOff>
      <xdr:row>187</xdr:row>
      <xdr:rowOff>19051</xdr:rowOff>
    </xdr:from>
    <xdr:ext cx="209550" cy="160020"/>
    <xdr:pic>
      <xdr:nvPicPr>
        <xdr:cNvPr id="154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60178951"/>
          <a:ext cx="209550" cy="160020"/>
        </a:xfrm>
        <a:prstGeom prst="rect">
          <a:avLst/>
        </a:prstGeom>
        <a:noFill/>
      </xdr:spPr>
    </xdr:pic>
    <xdr:clientData/>
  </xdr:oneCellAnchor>
  <xdr:oneCellAnchor>
    <xdr:from>
      <xdr:col>2</xdr:col>
      <xdr:colOff>1217082</xdr:colOff>
      <xdr:row>187</xdr:row>
      <xdr:rowOff>19050</xdr:rowOff>
    </xdr:from>
    <xdr:ext cx="152400" cy="203200"/>
    <xdr:pic>
      <xdr:nvPicPr>
        <xdr:cNvPr id="154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79157" y="60178950"/>
          <a:ext cx="152400" cy="203200"/>
        </a:xfrm>
        <a:prstGeom prst="rect">
          <a:avLst/>
        </a:prstGeom>
        <a:noFill/>
        <a:ln w="1">
          <a:noFill/>
          <a:miter lim="800000"/>
          <a:headEnd/>
          <a:tailEnd type="none" w="med" len="med"/>
        </a:ln>
        <a:effectLst/>
      </xdr:spPr>
    </xdr:pic>
    <xdr:clientData/>
  </xdr:oneCellAnchor>
  <xdr:oneCellAnchor>
    <xdr:from>
      <xdr:col>2</xdr:col>
      <xdr:colOff>19050</xdr:colOff>
      <xdr:row>186</xdr:row>
      <xdr:rowOff>47625</xdr:rowOff>
    </xdr:from>
    <xdr:ext cx="200025" cy="150495"/>
    <xdr:pic>
      <xdr:nvPicPr>
        <xdr:cNvPr id="154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38319075"/>
          <a:ext cx="200025" cy="150495"/>
        </a:xfrm>
        <a:prstGeom prst="rect">
          <a:avLst/>
        </a:prstGeom>
        <a:noFill/>
      </xdr:spPr>
    </xdr:pic>
    <xdr:clientData/>
  </xdr:oneCellAnchor>
  <xdr:oneCellAnchor>
    <xdr:from>
      <xdr:col>2</xdr:col>
      <xdr:colOff>1209675</xdr:colOff>
      <xdr:row>186</xdr:row>
      <xdr:rowOff>19050</xdr:rowOff>
    </xdr:from>
    <xdr:ext cx="152400" cy="209550"/>
    <xdr:pic>
      <xdr:nvPicPr>
        <xdr:cNvPr id="154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71750" y="38290500"/>
          <a:ext cx="152400" cy="209550"/>
        </a:xfrm>
        <a:prstGeom prst="rect">
          <a:avLst/>
        </a:prstGeom>
        <a:noFill/>
        <a:ln w="1">
          <a:noFill/>
          <a:miter lim="800000"/>
          <a:headEnd/>
          <a:tailEnd/>
        </a:ln>
      </xdr:spPr>
    </xdr:pic>
    <xdr:clientData/>
  </xdr:oneCellAnchor>
  <xdr:oneCellAnchor>
    <xdr:from>
      <xdr:col>1</xdr:col>
      <xdr:colOff>0</xdr:colOff>
      <xdr:row>186</xdr:row>
      <xdr:rowOff>0</xdr:rowOff>
    </xdr:from>
    <xdr:ext cx="238125" cy="114300"/>
    <xdr:pic>
      <xdr:nvPicPr>
        <xdr:cNvPr id="1548"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38271450"/>
          <a:ext cx="238125" cy="114300"/>
        </a:xfrm>
        <a:prstGeom prst="rect">
          <a:avLst/>
        </a:prstGeom>
        <a:noFill/>
        <a:ln w="9525">
          <a:noFill/>
          <a:miter lim="800000"/>
          <a:headEnd/>
          <a:tailEnd/>
        </a:ln>
      </xdr:spPr>
    </xdr:pic>
    <xdr:clientData/>
  </xdr:oneCellAnchor>
  <xdr:oneCellAnchor>
    <xdr:from>
      <xdr:col>1</xdr:col>
      <xdr:colOff>0</xdr:colOff>
      <xdr:row>185</xdr:row>
      <xdr:rowOff>0</xdr:rowOff>
    </xdr:from>
    <xdr:ext cx="238125" cy="114300"/>
    <xdr:pic>
      <xdr:nvPicPr>
        <xdr:cNvPr id="1549"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37052250"/>
          <a:ext cx="238125" cy="114300"/>
        </a:xfrm>
        <a:prstGeom prst="rect">
          <a:avLst/>
        </a:prstGeom>
        <a:noFill/>
        <a:ln w="9525">
          <a:noFill/>
          <a:miter lim="800000"/>
          <a:headEnd/>
          <a:tailEnd/>
        </a:ln>
      </xdr:spPr>
    </xdr:pic>
    <xdr:clientData/>
  </xdr:oneCellAnchor>
  <xdr:oneCellAnchor>
    <xdr:from>
      <xdr:col>2</xdr:col>
      <xdr:colOff>19050</xdr:colOff>
      <xdr:row>185</xdr:row>
      <xdr:rowOff>47625</xdr:rowOff>
    </xdr:from>
    <xdr:ext cx="200025" cy="150495"/>
    <xdr:pic>
      <xdr:nvPicPr>
        <xdr:cNvPr id="155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37099875"/>
          <a:ext cx="200025" cy="150495"/>
        </a:xfrm>
        <a:prstGeom prst="rect">
          <a:avLst/>
        </a:prstGeom>
        <a:noFill/>
      </xdr:spPr>
    </xdr:pic>
    <xdr:clientData/>
  </xdr:oneCellAnchor>
  <xdr:oneCellAnchor>
    <xdr:from>
      <xdr:col>2</xdr:col>
      <xdr:colOff>1209675</xdr:colOff>
      <xdr:row>185</xdr:row>
      <xdr:rowOff>19050</xdr:rowOff>
    </xdr:from>
    <xdr:ext cx="152400" cy="209550"/>
    <xdr:pic>
      <xdr:nvPicPr>
        <xdr:cNvPr id="155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71750" y="37071300"/>
          <a:ext cx="152400" cy="209550"/>
        </a:xfrm>
        <a:prstGeom prst="rect">
          <a:avLst/>
        </a:prstGeom>
        <a:noFill/>
        <a:ln w="1">
          <a:noFill/>
          <a:miter lim="800000"/>
          <a:headEnd/>
          <a:tailEnd/>
        </a:ln>
      </xdr:spPr>
    </xdr:pic>
    <xdr:clientData/>
  </xdr:oneCellAnchor>
  <xdr:oneCellAnchor>
    <xdr:from>
      <xdr:col>1</xdr:col>
      <xdr:colOff>0</xdr:colOff>
      <xdr:row>184</xdr:row>
      <xdr:rowOff>0</xdr:rowOff>
    </xdr:from>
    <xdr:ext cx="238125" cy="114300"/>
    <xdr:pic>
      <xdr:nvPicPr>
        <xdr:cNvPr id="1552"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99945825"/>
          <a:ext cx="238125" cy="114300"/>
        </a:xfrm>
        <a:prstGeom prst="rect">
          <a:avLst/>
        </a:prstGeom>
        <a:noFill/>
        <a:ln w="9525">
          <a:noFill/>
          <a:miter lim="800000"/>
          <a:headEnd/>
          <a:tailEnd/>
        </a:ln>
      </xdr:spPr>
    </xdr:pic>
    <xdr:clientData/>
  </xdr:oneCellAnchor>
  <xdr:oneCellAnchor>
    <xdr:from>
      <xdr:col>1</xdr:col>
      <xdr:colOff>0</xdr:colOff>
      <xdr:row>182</xdr:row>
      <xdr:rowOff>0</xdr:rowOff>
    </xdr:from>
    <xdr:ext cx="238125" cy="114300"/>
    <xdr:pic>
      <xdr:nvPicPr>
        <xdr:cNvPr id="1553"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97545525"/>
          <a:ext cx="238125" cy="114300"/>
        </a:xfrm>
        <a:prstGeom prst="rect">
          <a:avLst/>
        </a:prstGeom>
        <a:noFill/>
        <a:ln w="9525">
          <a:noFill/>
          <a:miter lim="800000"/>
          <a:headEnd/>
          <a:tailEnd/>
        </a:ln>
      </xdr:spPr>
    </xdr:pic>
    <xdr:clientData/>
  </xdr:oneCellAnchor>
  <xdr:oneCellAnchor>
    <xdr:from>
      <xdr:col>1</xdr:col>
      <xdr:colOff>0</xdr:colOff>
      <xdr:row>183</xdr:row>
      <xdr:rowOff>0</xdr:rowOff>
    </xdr:from>
    <xdr:ext cx="238125" cy="114300"/>
    <xdr:pic>
      <xdr:nvPicPr>
        <xdr:cNvPr id="1554"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98745675"/>
          <a:ext cx="238125" cy="114300"/>
        </a:xfrm>
        <a:prstGeom prst="rect">
          <a:avLst/>
        </a:prstGeom>
        <a:noFill/>
        <a:ln w="9525">
          <a:noFill/>
          <a:miter lim="800000"/>
          <a:headEnd/>
          <a:tailEnd/>
        </a:ln>
      </xdr:spPr>
    </xdr:pic>
    <xdr:clientData/>
  </xdr:oneCellAnchor>
  <xdr:oneCellAnchor>
    <xdr:from>
      <xdr:col>2</xdr:col>
      <xdr:colOff>19050</xdr:colOff>
      <xdr:row>184</xdr:row>
      <xdr:rowOff>34129</xdr:rowOff>
    </xdr:from>
    <xdr:ext cx="200025" cy="140018"/>
    <xdr:pic>
      <xdr:nvPicPr>
        <xdr:cNvPr id="155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99979954"/>
          <a:ext cx="200025" cy="140018"/>
        </a:xfrm>
        <a:prstGeom prst="rect">
          <a:avLst/>
        </a:prstGeom>
        <a:noFill/>
      </xdr:spPr>
    </xdr:pic>
    <xdr:clientData/>
  </xdr:oneCellAnchor>
  <xdr:oneCellAnchor>
    <xdr:from>
      <xdr:col>2</xdr:col>
      <xdr:colOff>1246981</xdr:colOff>
      <xdr:row>184</xdr:row>
      <xdr:rowOff>19050</xdr:rowOff>
    </xdr:from>
    <xdr:ext cx="152400" cy="203200"/>
    <xdr:pic>
      <xdr:nvPicPr>
        <xdr:cNvPr id="155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99964875"/>
          <a:ext cx="152400" cy="203200"/>
        </a:xfrm>
        <a:prstGeom prst="rect">
          <a:avLst/>
        </a:prstGeom>
        <a:noFill/>
        <a:ln w="1">
          <a:noFill/>
          <a:miter lim="800000"/>
          <a:headEnd/>
          <a:tailEnd type="none" w="med" len="med"/>
        </a:ln>
        <a:effectLst/>
      </xdr:spPr>
    </xdr:pic>
    <xdr:clientData/>
  </xdr:oneCellAnchor>
  <xdr:oneCellAnchor>
    <xdr:from>
      <xdr:col>2</xdr:col>
      <xdr:colOff>19050</xdr:colOff>
      <xdr:row>183</xdr:row>
      <xdr:rowOff>34129</xdr:rowOff>
    </xdr:from>
    <xdr:ext cx="200025" cy="140018"/>
    <xdr:pic>
      <xdr:nvPicPr>
        <xdr:cNvPr id="155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98779804"/>
          <a:ext cx="200025" cy="140018"/>
        </a:xfrm>
        <a:prstGeom prst="rect">
          <a:avLst/>
        </a:prstGeom>
        <a:noFill/>
      </xdr:spPr>
    </xdr:pic>
    <xdr:clientData/>
  </xdr:oneCellAnchor>
  <xdr:oneCellAnchor>
    <xdr:from>
      <xdr:col>2</xdr:col>
      <xdr:colOff>1246981</xdr:colOff>
      <xdr:row>183</xdr:row>
      <xdr:rowOff>19050</xdr:rowOff>
    </xdr:from>
    <xdr:ext cx="152400" cy="203200"/>
    <xdr:pic>
      <xdr:nvPicPr>
        <xdr:cNvPr id="155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98764725"/>
          <a:ext cx="152400" cy="203200"/>
        </a:xfrm>
        <a:prstGeom prst="rect">
          <a:avLst/>
        </a:prstGeom>
        <a:noFill/>
        <a:ln w="1">
          <a:noFill/>
          <a:miter lim="800000"/>
          <a:headEnd/>
          <a:tailEnd type="none" w="med" len="med"/>
        </a:ln>
        <a:effectLst/>
      </xdr:spPr>
    </xdr:pic>
    <xdr:clientData/>
  </xdr:oneCellAnchor>
  <xdr:oneCellAnchor>
    <xdr:from>
      <xdr:col>2</xdr:col>
      <xdr:colOff>19050</xdr:colOff>
      <xdr:row>182</xdr:row>
      <xdr:rowOff>34129</xdr:rowOff>
    </xdr:from>
    <xdr:ext cx="200025" cy="140018"/>
    <xdr:pic>
      <xdr:nvPicPr>
        <xdr:cNvPr id="155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97579654"/>
          <a:ext cx="200025" cy="140018"/>
        </a:xfrm>
        <a:prstGeom prst="rect">
          <a:avLst/>
        </a:prstGeom>
        <a:noFill/>
      </xdr:spPr>
    </xdr:pic>
    <xdr:clientData/>
  </xdr:oneCellAnchor>
  <xdr:oneCellAnchor>
    <xdr:from>
      <xdr:col>2</xdr:col>
      <xdr:colOff>1246981</xdr:colOff>
      <xdr:row>182</xdr:row>
      <xdr:rowOff>19050</xdr:rowOff>
    </xdr:from>
    <xdr:ext cx="152400" cy="203200"/>
    <xdr:pic>
      <xdr:nvPicPr>
        <xdr:cNvPr id="156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97564575"/>
          <a:ext cx="152400" cy="203200"/>
        </a:xfrm>
        <a:prstGeom prst="rect">
          <a:avLst/>
        </a:prstGeom>
        <a:noFill/>
        <a:ln w="1">
          <a:noFill/>
          <a:miter lim="800000"/>
          <a:headEnd/>
          <a:tailEnd type="none" w="med" len="med"/>
        </a:ln>
        <a:effectLst/>
      </xdr:spPr>
    </xdr:pic>
    <xdr:clientData/>
  </xdr:oneCellAnchor>
  <xdr:oneCellAnchor>
    <xdr:from>
      <xdr:col>1</xdr:col>
      <xdr:colOff>0</xdr:colOff>
      <xdr:row>181</xdr:row>
      <xdr:rowOff>0</xdr:rowOff>
    </xdr:from>
    <xdr:ext cx="238125" cy="114300"/>
    <xdr:pic>
      <xdr:nvPicPr>
        <xdr:cNvPr id="1561"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264490200"/>
          <a:ext cx="238125" cy="114300"/>
        </a:xfrm>
        <a:prstGeom prst="rect">
          <a:avLst/>
        </a:prstGeom>
        <a:noFill/>
        <a:ln w="9525">
          <a:noFill/>
          <a:miter lim="800000"/>
          <a:headEnd/>
          <a:tailEnd/>
        </a:ln>
      </xdr:spPr>
    </xdr:pic>
    <xdr:clientData/>
  </xdr:oneCellAnchor>
  <xdr:oneCellAnchor>
    <xdr:from>
      <xdr:col>2</xdr:col>
      <xdr:colOff>19050</xdr:colOff>
      <xdr:row>181</xdr:row>
      <xdr:rowOff>19050</xdr:rowOff>
    </xdr:from>
    <xdr:ext cx="209550" cy="160020"/>
    <xdr:pic>
      <xdr:nvPicPr>
        <xdr:cNvPr id="156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64509250"/>
          <a:ext cx="209550" cy="160020"/>
        </a:xfrm>
        <a:prstGeom prst="rect">
          <a:avLst/>
        </a:prstGeom>
        <a:noFill/>
      </xdr:spPr>
    </xdr:pic>
    <xdr:clientData/>
  </xdr:oneCellAnchor>
  <xdr:oneCellAnchor>
    <xdr:from>
      <xdr:col>2</xdr:col>
      <xdr:colOff>1238250</xdr:colOff>
      <xdr:row>181</xdr:row>
      <xdr:rowOff>19050</xdr:rowOff>
    </xdr:from>
    <xdr:ext cx="152400" cy="174625"/>
    <xdr:pic>
      <xdr:nvPicPr>
        <xdr:cNvPr id="156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264509250"/>
          <a:ext cx="152400" cy="174625"/>
        </a:xfrm>
        <a:prstGeom prst="rect">
          <a:avLst/>
        </a:prstGeom>
        <a:noFill/>
        <a:ln w="1">
          <a:noFill/>
          <a:miter lim="800000"/>
          <a:headEnd/>
          <a:tailEnd type="none" w="med" len="med"/>
        </a:ln>
        <a:effectLst/>
      </xdr:spPr>
    </xdr:pic>
    <xdr:clientData/>
  </xdr:oneCellAnchor>
  <xdr:oneCellAnchor>
    <xdr:from>
      <xdr:col>1</xdr:col>
      <xdr:colOff>0</xdr:colOff>
      <xdr:row>179</xdr:row>
      <xdr:rowOff>0</xdr:rowOff>
    </xdr:from>
    <xdr:ext cx="238125" cy="114300"/>
    <xdr:pic>
      <xdr:nvPicPr>
        <xdr:cNvPr id="1564"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262013700"/>
          <a:ext cx="238125" cy="114300"/>
        </a:xfrm>
        <a:prstGeom prst="rect">
          <a:avLst/>
        </a:prstGeom>
        <a:noFill/>
        <a:ln w="9525">
          <a:noFill/>
          <a:miter lim="800000"/>
          <a:headEnd/>
          <a:tailEnd/>
        </a:ln>
      </xdr:spPr>
    </xdr:pic>
    <xdr:clientData/>
  </xdr:oneCellAnchor>
  <xdr:oneCellAnchor>
    <xdr:from>
      <xdr:col>1</xdr:col>
      <xdr:colOff>0</xdr:colOff>
      <xdr:row>180</xdr:row>
      <xdr:rowOff>0</xdr:rowOff>
    </xdr:from>
    <xdr:ext cx="238125" cy="114300"/>
    <xdr:pic>
      <xdr:nvPicPr>
        <xdr:cNvPr id="1565"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263251950"/>
          <a:ext cx="238125" cy="114300"/>
        </a:xfrm>
        <a:prstGeom prst="rect">
          <a:avLst/>
        </a:prstGeom>
        <a:noFill/>
        <a:ln w="9525">
          <a:noFill/>
          <a:miter lim="800000"/>
          <a:headEnd/>
          <a:tailEnd/>
        </a:ln>
      </xdr:spPr>
    </xdr:pic>
    <xdr:clientData/>
  </xdr:oneCellAnchor>
  <xdr:oneCellAnchor>
    <xdr:from>
      <xdr:col>2</xdr:col>
      <xdr:colOff>19050</xdr:colOff>
      <xdr:row>180</xdr:row>
      <xdr:rowOff>19050</xdr:rowOff>
    </xdr:from>
    <xdr:ext cx="209550" cy="160020"/>
    <xdr:pic>
      <xdr:nvPicPr>
        <xdr:cNvPr id="156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63271000"/>
          <a:ext cx="209550" cy="160020"/>
        </a:xfrm>
        <a:prstGeom prst="rect">
          <a:avLst/>
        </a:prstGeom>
        <a:noFill/>
      </xdr:spPr>
    </xdr:pic>
    <xdr:clientData/>
  </xdr:oneCellAnchor>
  <xdr:oneCellAnchor>
    <xdr:from>
      <xdr:col>2</xdr:col>
      <xdr:colOff>1238250</xdr:colOff>
      <xdr:row>180</xdr:row>
      <xdr:rowOff>19050</xdr:rowOff>
    </xdr:from>
    <xdr:ext cx="152400" cy="174625"/>
    <xdr:pic>
      <xdr:nvPicPr>
        <xdr:cNvPr id="156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263271000"/>
          <a:ext cx="152400" cy="174625"/>
        </a:xfrm>
        <a:prstGeom prst="rect">
          <a:avLst/>
        </a:prstGeom>
        <a:noFill/>
        <a:ln w="1">
          <a:noFill/>
          <a:miter lim="800000"/>
          <a:headEnd/>
          <a:tailEnd type="none" w="med" len="med"/>
        </a:ln>
        <a:effectLst/>
      </xdr:spPr>
    </xdr:pic>
    <xdr:clientData/>
  </xdr:oneCellAnchor>
  <xdr:oneCellAnchor>
    <xdr:from>
      <xdr:col>2</xdr:col>
      <xdr:colOff>19050</xdr:colOff>
      <xdr:row>179</xdr:row>
      <xdr:rowOff>19050</xdr:rowOff>
    </xdr:from>
    <xdr:ext cx="209550" cy="160020"/>
    <xdr:pic>
      <xdr:nvPicPr>
        <xdr:cNvPr id="156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62032750"/>
          <a:ext cx="209550" cy="160020"/>
        </a:xfrm>
        <a:prstGeom prst="rect">
          <a:avLst/>
        </a:prstGeom>
        <a:noFill/>
      </xdr:spPr>
    </xdr:pic>
    <xdr:clientData/>
  </xdr:oneCellAnchor>
  <xdr:oneCellAnchor>
    <xdr:from>
      <xdr:col>2</xdr:col>
      <xdr:colOff>1238250</xdr:colOff>
      <xdr:row>179</xdr:row>
      <xdr:rowOff>19050</xdr:rowOff>
    </xdr:from>
    <xdr:ext cx="152400" cy="174625"/>
    <xdr:pic>
      <xdr:nvPicPr>
        <xdr:cNvPr id="156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0325" y="262032750"/>
          <a:ext cx="152400" cy="174625"/>
        </a:xfrm>
        <a:prstGeom prst="rect">
          <a:avLst/>
        </a:prstGeom>
        <a:noFill/>
        <a:ln w="1">
          <a:noFill/>
          <a:miter lim="800000"/>
          <a:headEnd/>
          <a:tailEnd type="none" w="med" len="med"/>
        </a:ln>
        <a:effectLst/>
      </xdr:spPr>
    </xdr:pic>
    <xdr:clientData/>
  </xdr:oneCellAnchor>
  <xdr:oneCellAnchor>
    <xdr:from>
      <xdr:col>1</xdr:col>
      <xdr:colOff>0</xdr:colOff>
      <xdr:row>178</xdr:row>
      <xdr:rowOff>0</xdr:rowOff>
    </xdr:from>
    <xdr:ext cx="238125" cy="114300"/>
    <xdr:pic>
      <xdr:nvPicPr>
        <xdr:cNvPr id="1570"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83419950"/>
          <a:ext cx="238125" cy="114300"/>
        </a:xfrm>
        <a:prstGeom prst="rect">
          <a:avLst/>
        </a:prstGeom>
        <a:noFill/>
        <a:ln w="9525">
          <a:noFill/>
          <a:miter lim="800000"/>
          <a:headEnd/>
          <a:tailEnd/>
        </a:ln>
      </xdr:spPr>
    </xdr:pic>
    <xdr:clientData/>
  </xdr:oneCellAnchor>
  <xdr:oneCellAnchor>
    <xdr:from>
      <xdr:col>2</xdr:col>
      <xdr:colOff>19050</xdr:colOff>
      <xdr:row>178</xdr:row>
      <xdr:rowOff>36739</xdr:rowOff>
    </xdr:from>
    <xdr:ext cx="235403" cy="160020"/>
    <xdr:pic>
      <xdr:nvPicPr>
        <xdr:cNvPr id="157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83456689"/>
          <a:ext cx="235403" cy="160020"/>
        </a:xfrm>
        <a:prstGeom prst="rect">
          <a:avLst/>
        </a:prstGeom>
        <a:noFill/>
      </xdr:spPr>
    </xdr:pic>
    <xdr:clientData/>
  </xdr:oneCellAnchor>
  <xdr:oneCellAnchor>
    <xdr:from>
      <xdr:col>2</xdr:col>
      <xdr:colOff>1179740</xdr:colOff>
      <xdr:row>178</xdr:row>
      <xdr:rowOff>28575</xdr:rowOff>
    </xdr:from>
    <xdr:ext cx="152400" cy="203200"/>
    <xdr:pic>
      <xdr:nvPicPr>
        <xdr:cNvPr id="157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41815" y="83448525"/>
          <a:ext cx="152400" cy="203200"/>
        </a:xfrm>
        <a:prstGeom prst="rect">
          <a:avLst/>
        </a:prstGeom>
        <a:noFill/>
        <a:ln w="1">
          <a:noFill/>
          <a:miter lim="800000"/>
          <a:headEnd/>
          <a:tailEnd type="none" w="med" len="med"/>
        </a:ln>
        <a:effectLst/>
      </xdr:spPr>
    </xdr:pic>
    <xdr:clientData/>
  </xdr:oneCellAnchor>
  <xdr:oneCellAnchor>
    <xdr:from>
      <xdr:col>1</xdr:col>
      <xdr:colOff>0</xdr:colOff>
      <xdr:row>177</xdr:row>
      <xdr:rowOff>0</xdr:rowOff>
    </xdr:from>
    <xdr:ext cx="238125" cy="114300"/>
    <xdr:pic>
      <xdr:nvPicPr>
        <xdr:cNvPr id="1573"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99945825"/>
          <a:ext cx="238125" cy="114300"/>
        </a:xfrm>
        <a:prstGeom prst="rect">
          <a:avLst/>
        </a:prstGeom>
        <a:noFill/>
        <a:ln w="9525">
          <a:noFill/>
          <a:miter lim="800000"/>
          <a:headEnd/>
          <a:tailEnd/>
        </a:ln>
      </xdr:spPr>
    </xdr:pic>
    <xdr:clientData/>
  </xdr:oneCellAnchor>
  <xdr:oneCellAnchor>
    <xdr:from>
      <xdr:col>1</xdr:col>
      <xdr:colOff>0</xdr:colOff>
      <xdr:row>175</xdr:row>
      <xdr:rowOff>0</xdr:rowOff>
    </xdr:from>
    <xdr:ext cx="238125" cy="114300"/>
    <xdr:pic>
      <xdr:nvPicPr>
        <xdr:cNvPr id="1574"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97545525"/>
          <a:ext cx="238125" cy="114300"/>
        </a:xfrm>
        <a:prstGeom prst="rect">
          <a:avLst/>
        </a:prstGeom>
        <a:noFill/>
        <a:ln w="9525">
          <a:noFill/>
          <a:miter lim="800000"/>
          <a:headEnd/>
          <a:tailEnd/>
        </a:ln>
      </xdr:spPr>
    </xdr:pic>
    <xdr:clientData/>
  </xdr:oneCellAnchor>
  <xdr:oneCellAnchor>
    <xdr:from>
      <xdr:col>1</xdr:col>
      <xdr:colOff>0</xdr:colOff>
      <xdr:row>176</xdr:row>
      <xdr:rowOff>0</xdr:rowOff>
    </xdr:from>
    <xdr:ext cx="238125" cy="114300"/>
    <xdr:pic>
      <xdr:nvPicPr>
        <xdr:cNvPr id="1575"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98745675"/>
          <a:ext cx="238125" cy="114300"/>
        </a:xfrm>
        <a:prstGeom prst="rect">
          <a:avLst/>
        </a:prstGeom>
        <a:noFill/>
        <a:ln w="9525">
          <a:noFill/>
          <a:miter lim="800000"/>
          <a:headEnd/>
          <a:tailEnd/>
        </a:ln>
      </xdr:spPr>
    </xdr:pic>
    <xdr:clientData/>
  </xdr:oneCellAnchor>
  <xdr:oneCellAnchor>
    <xdr:from>
      <xdr:col>2</xdr:col>
      <xdr:colOff>19050</xdr:colOff>
      <xdr:row>177</xdr:row>
      <xdr:rowOff>34129</xdr:rowOff>
    </xdr:from>
    <xdr:ext cx="200025" cy="140018"/>
    <xdr:pic>
      <xdr:nvPicPr>
        <xdr:cNvPr id="157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99979954"/>
          <a:ext cx="200025" cy="140018"/>
        </a:xfrm>
        <a:prstGeom prst="rect">
          <a:avLst/>
        </a:prstGeom>
        <a:noFill/>
      </xdr:spPr>
    </xdr:pic>
    <xdr:clientData/>
  </xdr:oneCellAnchor>
  <xdr:oneCellAnchor>
    <xdr:from>
      <xdr:col>2</xdr:col>
      <xdr:colOff>1246981</xdr:colOff>
      <xdr:row>177</xdr:row>
      <xdr:rowOff>19050</xdr:rowOff>
    </xdr:from>
    <xdr:ext cx="152400" cy="203200"/>
    <xdr:pic>
      <xdr:nvPicPr>
        <xdr:cNvPr id="157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99964875"/>
          <a:ext cx="152400" cy="203200"/>
        </a:xfrm>
        <a:prstGeom prst="rect">
          <a:avLst/>
        </a:prstGeom>
        <a:noFill/>
        <a:ln w="1">
          <a:noFill/>
          <a:miter lim="800000"/>
          <a:headEnd/>
          <a:tailEnd type="none" w="med" len="med"/>
        </a:ln>
        <a:effectLst/>
      </xdr:spPr>
    </xdr:pic>
    <xdr:clientData/>
  </xdr:oneCellAnchor>
  <xdr:oneCellAnchor>
    <xdr:from>
      <xdr:col>2</xdr:col>
      <xdr:colOff>19050</xdr:colOff>
      <xdr:row>176</xdr:row>
      <xdr:rowOff>34129</xdr:rowOff>
    </xdr:from>
    <xdr:ext cx="200025" cy="140018"/>
    <xdr:pic>
      <xdr:nvPicPr>
        <xdr:cNvPr id="157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98779804"/>
          <a:ext cx="200025" cy="140018"/>
        </a:xfrm>
        <a:prstGeom prst="rect">
          <a:avLst/>
        </a:prstGeom>
        <a:noFill/>
      </xdr:spPr>
    </xdr:pic>
    <xdr:clientData/>
  </xdr:oneCellAnchor>
  <xdr:oneCellAnchor>
    <xdr:from>
      <xdr:col>2</xdr:col>
      <xdr:colOff>1246981</xdr:colOff>
      <xdr:row>176</xdr:row>
      <xdr:rowOff>19050</xdr:rowOff>
    </xdr:from>
    <xdr:ext cx="152400" cy="203200"/>
    <xdr:pic>
      <xdr:nvPicPr>
        <xdr:cNvPr id="157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98764725"/>
          <a:ext cx="152400" cy="203200"/>
        </a:xfrm>
        <a:prstGeom prst="rect">
          <a:avLst/>
        </a:prstGeom>
        <a:noFill/>
        <a:ln w="1">
          <a:noFill/>
          <a:miter lim="800000"/>
          <a:headEnd/>
          <a:tailEnd type="none" w="med" len="med"/>
        </a:ln>
        <a:effectLst/>
      </xdr:spPr>
    </xdr:pic>
    <xdr:clientData/>
  </xdr:oneCellAnchor>
  <xdr:oneCellAnchor>
    <xdr:from>
      <xdr:col>2</xdr:col>
      <xdr:colOff>19050</xdr:colOff>
      <xdr:row>175</xdr:row>
      <xdr:rowOff>34129</xdr:rowOff>
    </xdr:from>
    <xdr:ext cx="200025" cy="140018"/>
    <xdr:pic>
      <xdr:nvPicPr>
        <xdr:cNvPr id="158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97579654"/>
          <a:ext cx="200025" cy="140018"/>
        </a:xfrm>
        <a:prstGeom prst="rect">
          <a:avLst/>
        </a:prstGeom>
        <a:noFill/>
      </xdr:spPr>
    </xdr:pic>
    <xdr:clientData/>
  </xdr:oneCellAnchor>
  <xdr:oneCellAnchor>
    <xdr:from>
      <xdr:col>2</xdr:col>
      <xdr:colOff>1246981</xdr:colOff>
      <xdr:row>175</xdr:row>
      <xdr:rowOff>19050</xdr:rowOff>
    </xdr:from>
    <xdr:ext cx="152400" cy="203200"/>
    <xdr:pic>
      <xdr:nvPicPr>
        <xdr:cNvPr id="158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97564575"/>
          <a:ext cx="152400" cy="203200"/>
        </a:xfrm>
        <a:prstGeom prst="rect">
          <a:avLst/>
        </a:prstGeom>
        <a:noFill/>
        <a:ln w="1">
          <a:noFill/>
          <a:miter lim="800000"/>
          <a:headEnd/>
          <a:tailEnd type="none" w="med" len="med"/>
        </a:ln>
        <a:effectLst/>
      </xdr:spPr>
    </xdr:pic>
    <xdr:clientData/>
  </xdr:oneCellAnchor>
  <xdr:oneCellAnchor>
    <xdr:from>
      <xdr:col>1</xdr:col>
      <xdr:colOff>0</xdr:colOff>
      <xdr:row>173</xdr:row>
      <xdr:rowOff>0</xdr:rowOff>
    </xdr:from>
    <xdr:ext cx="238125" cy="114300"/>
    <xdr:pic>
      <xdr:nvPicPr>
        <xdr:cNvPr id="1582"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14357150"/>
          <a:ext cx="238125" cy="114300"/>
        </a:xfrm>
        <a:prstGeom prst="rect">
          <a:avLst/>
        </a:prstGeom>
        <a:noFill/>
        <a:ln w="9525">
          <a:noFill/>
          <a:miter lim="800000"/>
          <a:headEnd/>
          <a:tailEnd/>
        </a:ln>
      </xdr:spPr>
    </xdr:pic>
    <xdr:clientData/>
  </xdr:oneCellAnchor>
  <xdr:oneCellAnchor>
    <xdr:from>
      <xdr:col>1</xdr:col>
      <xdr:colOff>0</xdr:colOff>
      <xdr:row>174</xdr:row>
      <xdr:rowOff>0</xdr:rowOff>
    </xdr:from>
    <xdr:ext cx="238125" cy="114300"/>
    <xdr:pic>
      <xdr:nvPicPr>
        <xdr:cNvPr id="1583"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15557300"/>
          <a:ext cx="238125" cy="114300"/>
        </a:xfrm>
        <a:prstGeom prst="rect">
          <a:avLst/>
        </a:prstGeom>
        <a:noFill/>
        <a:ln w="9525">
          <a:noFill/>
          <a:miter lim="800000"/>
          <a:headEnd/>
          <a:tailEnd/>
        </a:ln>
      </xdr:spPr>
    </xdr:pic>
    <xdr:clientData/>
  </xdr:oneCellAnchor>
  <xdr:oneCellAnchor>
    <xdr:from>
      <xdr:col>2</xdr:col>
      <xdr:colOff>19050</xdr:colOff>
      <xdr:row>174</xdr:row>
      <xdr:rowOff>34129</xdr:rowOff>
    </xdr:from>
    <xdr:ext cx="200025" cy="140018"/>
    <xdr:pic>
      <xdr:nvPicPr>
        <xdr:cNvPr id="158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15591429"/>
          <a:ext cx="200025" cy="140018"/>
        </a:xfrm>
        <a:prstGeom prst="rect">
          <a:avLst/>
        </a:prstGeom>
        <a:noFill/>
      </xdr:spPr>
    </xdr:pic>
    <xdr:clientData/>
  </xdr:oneCellAnchor>
  <xdr:oneCellAnchor>
    <xdr:from>
      <xdr:col>2</xdr:col>
      <xdr:colOff>1246981</xdr:colOff>
      <xdr:row>174</xdr:row>
      <xdr:rowOff>19050</xdr:rowOff>
    </xdr:from>
    <xdr:ext cx="152400" cy="203200"/>
    <xdr:pic>
      <xdr:nvPicPr>
        <xdr:cNvPr id="158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15576350"/>
          <a:ext cx="152400" cy="203200"/>
        </a:xfrm>
        <a:prstGeom prst="rect">
          <a:avLst/>
        </a:prstGeom>
        <a:noFill/>
        <a:ln w="1">
          <a:noFill/>
          <a:miter lim="800000"/>
          <a:headEnd/>
          <a:tailEnd type="none" w="med" len="med"/>
        </a:ln>
        <a:effectLst/>
      </xdr:spPr>
    </xdr:pic>
    <xdr:clientData/>
  </xdr:oneCellAnchor>
  <xdr:oneCellAnchor>
    <xdr:from>
      <xdr:col>2</xdr:col>
      <xdr:colOff>19050</xdr:colOff>
      <xdr:row>173</xdr:row>
      <xdr:rowOff>43654</xdr:rowOff>
    </xdr:from>
    <xdr:ext cx="200025" cy="140018"/>
    <xdr:pic>
      <xdr:nvPicPr>
        <xdr:cNvPr id="158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14400804"/>
          <a:ext cx="200025" cy="140018"/>
        </a:xfrm>
        <a:prstGeom prst="rect">
          <a:avLst/>
        </a:prstGeom>
        <a:noFill/>
      </xdr:spPr>
    </xdr:pic>
    <xdr:clientData/>
  </xdr:oneCellAnchor>
  <xdr:oneCellAnchor>
    <xdr:from>
      <xdr:col>2</xdr:col>
      <xdr:colOff>1246981</xdr:colOff>
      <xdr:row>173</xdr:row>
      <xdr:rowOff>28575</xdr:rowOff>
    </xdr:from>
    <xdr:ext cx="152400" cy="203200"/>
    <xdr:pic>
      <xdr:nvPicPr>
        <xdr:cNvPr id="158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14385725"/>
          <a:ext cx="152400" cy="203200"/>
        </a:xfrm>
        <a:prstGeom prst="rect">
          <a:avLst/>
        </a:prstGeom>
        <a:noFill/>
        <a:ln w="1">
          <a:noFill/>
          <a:miter lim="800000"/>
          <a:headEnd/>
          <a:tailEnd type="none" w="med" len="med"/>
        </a:ln>
        <a:effectLst/>
      </xdr:spPr>
    </xdr:pic>
    <xdr:clientData/>
  </xdr:oneCellAnchor>
  <xdr:oneCellAnchor>
    <xdr:from>
      <xdr:col>1</xdr:col>
      <xdr:colOff>0</xdr:colOff>
      <xdr:row>171</xdr:row>
      <xdr:rowOff>0</xdr:rowOff>
    </xdr:from>
    <xdr:ext cx="238125" cy="114300"/>
    <xdr:pic>
      <xdr:nvPicPr>
        <xdr:cNvPr id="1588"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11956850"/>
          <a:ext cx="238125" cy="114300"/>
        </a:xfrm>
        <a:prstGeom prst="rect">
          <a:avLst/>
        </a:prstGeom>
        <a:noFill/>
        <a:ln w="9525">
          <a:noFill/>
          <a:miter lim="800000"/>
          <a:headEnd/>
          <a:tailEnd/>
        </a:ln>
      </xdr:spPr>
    </xdr:pic>
    <xdr:clientData/>
  </xdr:oneCellAnchor>
  <xdr:oneCellAnchor>
    <xdr:from>
      <xdr:col>1</xdr:col>
      <xdr:colOff>0</xdr:colOff>
      <xdr:row>172</xdr:row>
      <xdr:rowOff>0</xdr:rowOff>
    </xdr:from>
    <xdr:ext cx="238125" cy="114300"/>
    <xdr:pic>
      <xdr:nvPicPr>
        <xdr:cNvPr id="1589"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13157000"/>
          <a:ext cx="238125" cy="114300"/>
        </a:xfrm>
        <a:prstGeom prst="rect">
          <a:avLst/>
        </a:prstGeom>
        <a:noFill/>
        <a:ln w="9525">
          <a:noFill/>
          <a:miter lim="800000"/>
          <a:headEnd/>
          <a:tailEnd/>
        </a:ln>
      </xdr:spPr>
    </xdr:pic>
    <xdr:clientData/>
  </xdr:oneCellAnchor>
  <xdr:oneCellAnchor>
    <xdr:from>
      <xdr:col>2</xdr:col>
      <xdr:colOff>19050</xdr:colOff>
      <xdr:row>172</xdr:row>
      <xdr:rowOff>34129</xdr:rowOff>
    </xdr:from>
    <xdr:ext cx="200025" cy="140018"/>
    <xdr:pic>
      <xdr:nvPicPr>
        <xdr:cNvPr id="159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13191129"/>
          <a:ext cx="200025" cy="140018"/>
        </a:xfrm>
        <a:prstGeom prst="rect">
          <a:avLst/>
        </a:prstGeom>
        <a:noFill/>
      </xdr:spPr>
    </xdr:pic>
    <xdr:clientData/>
  </xdr:oneCellAnchor>
  <xdr:oneCellAnchor>
    <xdr:from>
      <xdr:col>2</xdr:col>
      <xdr:colOff>1246981</xdr:colOff>
      <xdr:row>172</xdr:row>
      <xdr:rowOff>19050</xdr:rowOff>
    </xdr:from>
    <xdr:ext cx="152400" cy="203200"/>
    <xdr:pic>
      <xdr:nvPicPr>
        <xdr:cNvPr id="159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13176050"/>
          <a:ext cx="152400" cy="203200"/>
        </a:xfrm>
        <a:prstGeom prst="rect">
          <a:avLst/>
        </a:prstGeom>
        <a:noFill/>
        <a:ln w="1">
          <a:noFill/>
          <a:miter lim="800000"/>
          <a:headEnd/>
          <a:tailEnd type="none" w="med" len="med"/>
        </a:ln>
        <a:effectLst/>
      </xdr:spPr>
    </xdr:pic>
    <xdr:clientData/>
  </xdr:oneCellAnchor>
  <xdr:oneCellAnchor>
    <xdr:from>
      <xdr:col>2</xdr:col>
      <xdr:colOff>19050</xdr:colOff>
      <xdr:row>171</xdr:row>
      <xdr:rowOff>34129</xdr:rowOff>
    </xdr:from>
    <xdr:ext cx="200025" cy="140018"/>
    <xdr:pic>
      <xdr:nvPicPr>
        <xdr:cNvPr id="159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11990979"/>
          <a:ext cx="200025" cy="140018"/>
        </a:xfrm>
        <a:prstGeom prst="rect">
          <a:avLst/>
        </a:prstGeom>
        <a:noFill/>
      </xdr:spPr>
    </xdr:pic>
    <xdr:clientData/>
  </xdr:oneCellAnchor>
  <xdr:oneCellAnchor>
    <xdr:from>
      <xdr:col>2</xdr:col>
      <xdr:colOff>1246981</xdr:colOff>
      <xdr:row>171</xdr:row>
      <xdr:rowOff>19050</xdr:rowOff>
    </xdr:from>
    <xdr:ext cx="152400" cy="203200"/>
    <xdr:pic>
      <xdr:nvPicPr>
        <xdr:cNvPr id="159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11975900"/>
          <a:ext cx="152400" cy="203200"/>
        </a:xfrm>
        <a:prstGeom prst="rect">
          <a:avLst/>
        </a:prstGeom>
        <a:noFill/>
        <a:ln w="1">
          <a:noFill/>
          <a:miter lim="800000"/>
          <a:headEnd/>
          <a:tailEnd type="none" w="med" len="med"/>
        </a:ln>
        <a:effectLst/>
      </xdr:spPr>
    </xdr:pic>
    <xdr:clientData/>
  </xdr:oneCellAnchor>
  <xdr:oneCellAnchor>
    <xdr:from>
      <xdr:col>1</xdr:col>
      <xdr:colOff>0</xdr:colOff>
      <xdr:row>170</xdr:row>
      <xdr:rowOff>0</xdr:rowOff>
    </xdr:from>
    <xdr:ext cx="238125" cy="114300"/>
    <xdr:pic>
      <xdr:nvPicPr>
        <xdr:cNvPr id="1594"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10947200"/>
          <a:ext cx="238125" cy="114300"/>
        </a:xfrm>
        <a:prstGeom prst="rect">
          <a:avLst/>
        </a:prstGeom>
        <a:noFill/>
        <a:ln w="9525">
          <a:noFill/>
          <a:miter lim="800000"/>
          <a:headEnd/>
          <a:tailEnd/>
        </a:ln>
      </xdr:spPr>
    </xdr:pic>
    <xdr:clientData/>
  </xdr:oneCellAnchor>
  <xdr:oneCellAnchor>
    <xdr:from>
      <xdr:col>2</xdr:col>
      <xdr:colOff>19050</xdr:colOff>
      <xdr:row>170</xdr:row>
      <xdr:rowOff>34129</xdr:rowOff>
    </xdr:from>
    <xdr:ext cx="200025" cy="140018"/>
    <xdr:pic>
      <xdr:nvPicPr>
        <xdr:cNvPr id="159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10981329"/>
          <a:ext cx="200025" cy="140018"/>
        </a:xfrm>
        <a:prstGeom prst="rect">
          <a:avLst/>
        </a:prstGeom>
        <a:noFill/>
      </xdr:spPr>
    </xdr:pic>
    <xdr:clientData/>
  </xdr:oneCellAnchor>
  <xdr:oneCellAnchor>
    <xdr:from>
      <xdr:col>2</xdr:col>
      <xdr:colOff>1246981</xdr:colOff>
      <xdr:row>170</xdr:row>
      <xdr:rowOff>19050</xdr:rowOff>
    </xdr:from>
    <xdr:ext cx="152400" cy="203200"/>
    <xdr:pic>
      <xdr:nvPicPr>
        <xdr:cNvPr id="159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10966250"/>
          <a:ext cx="152400" cy="203200"/>
        </a:xfrm>
        <a:prstGeom prst="rect">
          <a:avLst/>
        </a:prstGeom>
        <a:noFill/>
        <a:ln w="1">
          <a:noFill/>
          <a:miter lim="800000"/>
          <a:headEnd/>
          <a:tailEnd type="none" w="med" len="med"/>
        </a:ln>
        <a:effectLst/>
      </xdr:spPr>
    </xdr:pic>
    <xdr:clientData/>
  </xdr:oneCellAnchor>
  <xdr:oneCellAnchor>
    <xdr:from>
      <xdr:col>1</xdr:col>
      <xdr:colOff>0</xdr:colOff>
      <xdr:row>169</xdr:row>
      <xdr:rowOff>0</xdr:rowOff>
    </xdr:from>
    <xdr:ext cx="238125" cy="114300"/>
    <xdr:pic>
      <xdr:nvPicPr>
        <xdr:cNvPr id="1597"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09937550"/>
          <a:ext cx="238125" cy="114300"/>
        </a:xfrm>
        <a:prstGeom prst="rect">
          <a:avLst/>
        </a:prstGeom>
        <a:noFill/>
        <a:ln w="9525">
          <a:noFill/>
          <a:miter lim="800000"/>
          <a:headEnd/>
          <a:tailEnd/>
        </a:ln>
      </xdr:spPr>
    </xdr:pic>
    <xdr:clientData/>
  </xdr:oneCellAnchor>
  <xdr:oneCellAnchor>
    <xdr:from>
      <xdr:col>2</xdr:col>
      <xdr:colOff>19050</xdr:colOff>
      <xdr:row>169</xdr:row>
      <xdr:rowOff>34129</xdr:rowOff>
    </xdr:from>
    <xdr:ext cx="200025" cy="140018"/>
    <xdr:pic>
      <xdr:nvPicPr>
        <xdr:cNvPr id="159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09971679"/>
          <a:ext cx="200025" cy="140018"/>
        </a:xfrm>
        <a:prstGeom prst="rect">
          <a:avLst/>
        </a:prstGeom>
        <a:noFill/>
      </xdr:spPr>
    </xdr:pic>
    <xdr:clientData/>
  </xdr:oneCellAnchor>
  <xdr:oneCellAnchor>
    <xdr:from>
      <xdr:col>2</xdr:col>
      <xdr:colOff>1246981</xdr:colOff>
      <xdr:row>169</xdr:row>
      <xdr:rowOff>19050</xdr:rowOff>
    </xdr:from>
    <xdr:ext cx="152400" cy="203200"/>
    <xdr:pic>
      <xdr:nvPicPr>
        <xdr:cNvPr id="159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09956600"/>
          <a:ext cx="152400" cy="203200"/>
        </a:xfrm>
        <a:prstGeom prst="rect">
          <a:avLst/>
        </a:prstGeom>
        <a:noFill/>
        <a:ln w="1">
          <a:noFill/>
          <a:miter lim="800000"/>
          <a:headEnd/>
          <a:tailEnd type="none" w="med" len="med"/>
        </a:ln>
        <a:effectLst/>
      </xdr:spPr>
    </xdr:pic>
    <xdr:clientData/>
  </xdr:oneCellAnchor>
  <xdr:oneCellAnchor>
    <xdr:from>
      <xdr:col>1</xdr:col>
      <xdr:colOff>0</xdr:colOff>
      <xdr:row>168</xdr:row>
      <xdr:rowOff>0</xdr:rowOff>
    </xdr:from>
    <xdr:ext cx="238125" cy="114300"/>
    <xdr:pic>
      <xdr:nvPicPr>
        <xdr:cNvPr id="1600"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08927900"/>
          <a:ext cx="238125" cy="114300"/>
        </a:xfrm>
        <a:prstGeom prst="rect">
          <a:avLst/>
        </a:prstGeom>
        <a:noFill/>
        <a:ln w="9525">
          <a:noFill/>
          <a:miter lim="800000"/>
          <a:headEnd/>
          <a:tailEnd/>
        </a:ln>
      </xdr:spPr>
    </xdr:pic>
    <xdr:clientData/>
  </xdr:oneCellAnchor>
  <xdr:oneCellAnchor>
    <xdr:from>
      <xdr:col>1</xdr:col>
      <xdr:colOff>0</xdr:colOff>
      <xdr:row>166</xdr:row>
      <xdr:rowOff>0</xdr:rowOff>
    </xdr:from>
    <xdr:ext cx="238125" cy="114300"/>
    <xdr:pic>
      <xdr:nvPicPr>
        <xdr:cNvPr id="1601"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06470450"/>
          <a:ext cx="238125" cy="114300"/>
        </a:xfrm>
        <a:prstGeom prst="rect">
          <a:avLst/>
        </a:prstGeom>
        <a:noFill/>
        <a:ln w="9525">
          <a:noFill/>
          <a:miter lim="800000"/>
          <a:headEnd/>
          <a:tailEnd/>
        </a:ln>
      </xdr:spPr>
    </xdr:pic>
    <xdr:clientData/>
  </xdr:oneCellAnchor>
  <xdr:oneCellAnchor>
    <xdr:from>
      <xdr:col>1</xdr:col>
      <xdr:colOff>0</xdr:colOff>
      <xdr:row>167</xdr:row>
      <xdr:rowOff>0</xdr:rowOff>
    </xdr:from>
    <xdr:ext cx="238125" cy="114300"/>
    <xdr:pic>
      <xdr:nvPicPr>
        <xdr:cNvPr id="1602"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07670600"/>
          <a:ext cx="238125" cy="114300"/>
        </a:xfrm>
        <a:prstGeom prst="rect">
          <a:avLst/>
        </a:prstGeom>
        <a:noFill/>
        <a:ln w="9525">
          <a:noFill/>
          <a:miter lim="800000"/>
          <a:headEnd/>
          <a:tailEnd/>
        </a:ln>
      </xdr:spPr>
    </xdr:pic>
    <xdr:clientData/>
  </xdr:oneCellAnchor>
  <xdr:oneCellAnchor>
    <xdr:from>
      <xdr:col>2</xdr:col>
      <xdr:colOff>19050</xdr:colOff>
      <xdr:row>168</xdr:row>
      <xdr:rowOff>34129</xdr:rowOff>
    </xdr:from>
    <xdr:ext cx="200025" cy="140018"/>
    <xdr:pic>
      <xdr:nvPicPr>
        <xdr:cNvPr id="160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08962029"/>
          <a:ext cx="200025" cy="140018"/>
        </a:xfrm>
        <a:prstGeom prst="rect">
          <a:avLst/>
        </a:prstGeom>
        <a:noFill/>
      </xdr:spPr>
    </xdr:pic>
    <xdr:clientData/>
  </xdr:oneCellAnchor>
  <xdr:oneCellAnchor>
    <xdr:from>
      <xdr:col>2</xdr:col>
      <xdr:colOff>1246981</xdr:colOff>
      <xdr:row>168</xdr:row>
      <xdr:rowOff>19050</xdr:rowOff>
    </xdr:from>
    <xdr:ext cx="152400" cy="203200"/>
    <xdr:pic>
      <xdr:nvPicPr>
        <xdr:cNvPr id="160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08946950"/>
          <a:ext cx="152400" cy="203200"/>
        </a:xfrm>
        <a:prstGeom prst="rect">
          <a:avLst/>
        </a:prstGeom>
        <a:noFill/>
        <a:ln w="1">
          <a:noFill/>
          <a:miter lim="800000"/>
          <a:headEnd/>
          <a:tailEnd type="none" w="med" len="med"/>
        </a:ln>
        <a:effectLst/>
      </xdr:spPr>
    </xdr:pic>
    <xdr:clientData/>
  </xdr:oneCellAnchor>
  <xdr:oneCellAnchor>
    <xdr:from>
      <xdr:col>2</xdr:col>
      <xdr:colOff>19050</xdr:colOff>
      <xdr:row>167</xdr:row>
      <xdr:rowOff>34129</xdr:rowOff>
    </xdr:from>
    <xdr:ext cx="200025" cy="140018"/>
    <xdr:pic>
      <xdr:nvPicPr>
        <xdr:cNvPr id="160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07704729"/>
          <a:ext cx="200025" cy="140018"/>
        </a:xfrm>
        <a:prstGeom prst="rect">
          <a:avLst/>
        </a:prstGeom>
        <a:noFill/>
      </xdr:spPr>
    </xdr:pic>
    <xdr:clientData/>
  </xdr:oneCellAnchor>
  <xdr:oneCellAnchor>
    <xdr:from>
      <xdr:col>2</xdr:col>
      <xdr:colOff>1246981</xdr:colOff>
      <xdr:row>167</xdr:row>
      <xdr:rowOff>19050</xdr:rowOff>
    </xdr:from>
    <xdr:ext cx="152400" cy="203200"/>
    <xdr:pic>
      <xdr:nvPicPr>
        <xdr:cNvPr id="160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07689650"/>
          <a:ext cx="152400" cy="203200"/>
        </a:xfrm>
        <a:prstGeom prst="rect">
          <a:avLst/>
        </a:prstGeom>
        <a:noFill/>
        <a:ln w="1">
          <a:noFill/>
          <a:miter lim="800000"/>
          <a:headEnd/>
          <a:tailEnd type="none" w="med" len="med"/>
        </a:ln>
        <a:effectLst/>
      </xdr:spPr>
    </xdr:pic>
    <xdr:clientData/>
  </xdr:oneCellAnchor>
  <xdr:oneCellAnchor>
    <xdr:from>
      <xdr:col>2</xdr:col>
      <xdr:colOff>19050</xdr:colOff>
      <xdr:row>166</xdr:row>
      <xdr:rowOff>34129</xdr:rowOff>
    </xdr:from>
    <xdr:ext cx="200025" cy="140018"/>
    <xdr:pic>
      <xdr:nvPicPr>
        <xdr:cNvPr id="160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06504579"/>
          <a:ext cx="200025" cy="140018"/>
        </a:xfrm>
        <a:prstGeom prst="rect">
          <a:avLst/>
        </a:prstGeom>
        <a:noFill/>
      </xdr:spPr>
    </xdr:pic>
    <xdr:clientData/>
  </xdr:oneCellAnchor>
  <xdr:oneCellAnchor>
    <xdr:from>
      <xdr:col>2</xdr:col>
      <xdr:colOff>1246981</xdr:colOff>
      <xdr:row>166</xdr:row>
      <xdr:rowOff>19050</xdr:rowOff>
    </xdr:from>
    <xdr:ext cx="152400" cy="203200"/>
    <xdr:pic>
      <xdr:nvPicPr>
        <xdr:cNvPr id="160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06489500"/>
          <a:ext cx="152400" cy="203200"/>
        </a:xfrm>
        <a:prstGeom prst="rect">
          <a:avLst/>
        </a:prstGeom>
        <a:noFill/>
        <a:ln w="1">
          <a:noFill/>
          <a:miter lim="800000"/>
          <a:headEnd/>
          <a:tailEnd type="none" w="med" len="med"/>
        </a:ln>
        <a:effectLst/>
      </xdr:spPr>
    </xdr:pic>
    <xdr:clientData/>
  </xdr:oneCellAnchor>
  <xdr:oneCellAnchor>
    <xdr:from>
      <xdr:col>1</xdr:col>
      <xdr:colOff>0</xdr:colOff>
      <xdr:row>165</xdr:row>
      <xdr:rowOff>0</xdr:rowOff>
    </xdr:from>
    <xdr:ext cx="238125" cy="114300"/>
    <xdr:pic>
      <xdr:nvPicPr>
        <xdr:cNvPr id="1609"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27558800"/>
          <a:ext cx="238125" cy="114300"/>
        </a:xfrm>
        <a:prstGeom prst="rect">
          <a:avLst/>
        </a:prstGeom>
        <a:noFill/>
        <a:ln w="9525">
          <a:noFill/>
          <a:miter lim="800000"/>
          <a:headEnd/>
          <a:tailEnd/>
        </a:ln>
      </xdr:spPr>
    </xdr:pic>
    <xdr:clientData/>
  </xdr:oneCellAnchor>
  <xdr:oneCellAnchor>
    <xdr:from>
      <xdr:col>2</xdr:col>
      <xdr:colOff>19050</xdr:colOff>
      <xdr:row>165</xdr:row>
      <xdr:rowOff>34129</xdr:rowOff>
    </xdr:from>
    <xdr:ext cx="200025" cy="140018"/>
    <xdr:pic>
      <xdr:nvPicPr>
        <xdr:cNvPr id="161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27592929"/>
          <a:ext cx="200025" cy="140018"/>
        </a:xfrm>
        <a:prstGeom prst="rect">
          <a:avLst/>
        </a:prstGeom>
        <a:noFill/>
      </xdr:spPr>
    </xdr:pic>
    <xdr:clientData/>
  </xdr:oneCellAnchor>
  <xdr:oneCellAnchor>
    <xdr:from>
      <xdr:col>2</xdr:col>
      <xdr:colOff>1246981</xdr:colOff>
      <xdr:row>165</xdr:row>
      <xdr:rowOff>19050</xdr:rowOff>
    </xdr:from>
    <xdr:ext cx="152400" cy="203200"/>
    <xdr:pic>
      <xdr:nvPicPr>
        <xdr:cNvPr id="161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27577850"/>
          <a:ext cx="152400" cy="203200"/>
        </a:xfrm>
        <a:prstGeom prst="rect">
          <a:avLst/>
        </a:prstGeom>
        <a:noFill/>
        <a:ln w="1">
          <a:noFill/>
          <a:miter lim="800000"/>
          <a:headEnd/>
          <a:tailEnd type="none" w="med" len="med"/>
        </a:ln>
        <a:effectLst/>
      </xdr:spPr>
    </xdr:pic>
    <xdr:clientData/>
  </xdr:oneCellAnchor>
  <xdr:oneCellAnchor>
    <xdr:from>
      <xdr:col>1</xdr:col>
      <xdr:colOff>0</xdr:colOff>
      <xdr:row>164</xdr:row>
      <xdr:rowOff>0</xdr:rowOff>
    </xdr:from>
    <xdr:ext cx="238125" cy="114300"/>
    <xdr:pic>
      <xdr:nvPicPr>
        <xdr:cNvPr id="1612"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26358650"/>
          <a:ext cx="238125" cy="114300"/>
        </a:xfrm>
        <a:prstGeom prst="rect">
          <a:avLst/>
        </a:prstGeom>
        <a:noFill/>
        <a:ln w="9525">
          <a:noFill/>
          <a:miter lim="800000"/>
          <a:headEnd/>
          <a:tailEnd/>
        </a:ln>
      </xdr:spPr>
    </xdr:pic>
    <xdr:clientData/>
  </xdr:oneCellAnchor>
  <xdr:oneCellAnchor>
    <xdr:from>
      <xdr:col>2</xdr:col>
      <xdr:colOff>19050</xdr:colOff>
      <xdr:row>164</xdr:row>
      <xdr:rowOff>34129</xdr:rowOff>
    </xdr:from>
    <xdr:ext cx="200025" cy="140018"/>
    <xdr:pic>
      <xdr:nvPicPr>
        <xdr:cNvPr id="161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26392779"/>
          <a:ext cx="200025" cy="140018"/>
        </a:xfrm>
        <a:prstGeom prst="rect">
          <a:avLst/>
        </a:prstGeom>
        <a:noFill/>
      </xdr:spPr>
    </xdr:pic>
    <xdr:clientData/>
  </xdr:oneCellAnchor>
  <xdr:oneCellAnchor>
    <xdr:from>
      <xdr:col>2</xdr:col>
      <xdr:colOff>1246981</xdr:colOff>
      <xdr:row>164</xdr:row>
      <xdr:rowOff>19050</xdr:rowOff>
    </xdr:from>
    <xdr:ext cx="152400" cy="203200"/>
    <xdr:pic>
      <xdr:nvPicPr>
        <xdr:cNvPr id="161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26377700"/>
          <a:ext cx="152400" cy="203200"/>
        </a:xfrm>
        <a:prstGeom prst="rect">
          <a:avLst/>
        </a:prstGeom>
        <a:noFill/>
        <a:ln w="1">
          <a:noFill/>
          <a:miter lim="800000"/>
          <a:headEnd/>
          <a:tailEnd type="none" w="med" len="med"/>
        </a:ln>
        <a:effectLst/>
      </xdr:spPr>
    </xdr:pic>
    <xdr:clientData/>
  </xdr:oneCellAnchor>
  <xdr:oneCellAnchor>
    <xdr:from>
      <xdr:col>1</xdr:col>
      <xdr:colOff>0</xdr:colOff>
      <xdr:row>163</xdr:row>
      <xdr:rowOff>0</xdr:rowOff>
    </xdr:from>
    <xdr:ext cx="238125" cy="114300"/>
    <xdr:pic>
      <xdr:nvPicPr>
        <xdr:cNvPr id="1615"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25158500"/>
          <a:ext cx="238125" cy="114300"/>
        </a:xfrm>
        <a:prstGeom prst="rect">
          <a:avLst/>
        </a:prstGeom>
        <a:noFill/>
        <a:ln w="9525">
          <a:noFill/>
          <a:miter lim="800000"/>
          <a:headEnd/>
          <a:tailEnd/>
        </a:ln>
      </xdr:spPr>
    </xdr:pic>
    <xdr:clientData/>
  </xdr:oneCellAnchor>
  <xdr:oneCellAnchor>
    <xdr:from>
      <xdr:col>2</xdr:col>
      <xdr:colOff>19050</xdr:colOff>
      <xdr:row>163</xdr:row>
      <xdr:rowOff>34129</xdr:rowOff>
    </xdr:from>
    <xdr:ext cx="200025" cy="140018"/>
    <xdr:pic>
      <xdr:nvPicPr>
        <xdr:cNvPr id="161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25192629"/>
          <a:ext cx="200025" cy="140018"/>
        </a:xfrm>
        <a:prstGeom prst="rect">
          <a:avLst/>
        </a:prstGeom>
        <a:noFill/>
      </xdr:spPr>
    </xdr:pic>
    <xdr:clientData/>
  </xdr:oneCellAnchor>
  <xdr:oneCellAnchor>
    <xdr:from>
      <xdr:col>2</xdr:col>
      <xdr:colOff>1246981</xdr:colOff>
      <xdr:row>163</xdr:row>
      <xdr:rowOff>19050</xdr:rowOff>
    </xdr:from>
    <xdr:ext cx="152400" cy="203200"/>
    <xdr:pic>
      <xdr:nvPicPr>
        <xdr:cNvPr id="161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25177550"/>
          <a:ext cx="152400" cy="203200"/>
        </a:xfrm>
        <a:prstGeom prst="rect">
          <a:avLst/>
        </a:prstGeom>
        <a:noFill/>
        <a:ln w="1">
          <a:noFill/>
          <a:miter lim="800000"/>
          <a:headEnd/>
          <a:tailEnd type="none" w="med" len="med"/>
        </a:ln>
        <a:effectLst/>
      </xdr:spPr>
    </xdr:pic>
    <xdr:clientData/>
  </xdr:oneCellAnchor>
  <xdr:oneCellAnchor>
    <xdr:from>
      <xdr:col>1</xdr:col>
      <xdr:colOff>0</xdr:colOff>
      <xdr:row>161</xdr:row>
      <xdr:rowOff>0</xdr:rowOff>
    </xdr:from>
    <xdr:ext cx="238125" cy="114300"/>
    <xdr:pic>
      <xdr:nvPicPr>
        <xdr:cNvPr id="1618"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22758200"/>
          <a:ext cx="238125" cy="114300"/>
        </a:xfrm>
        <a:prstGeom prst="rect">
          <a:avLst/>
        </a:prstGeom>
        <a:noFill/>
        <a:ln w="9525">
          <a:noFill/>
          <a:miter lim="800000"/>
          <a:headEnd/>
          <a:tailEnd/>
        </a:ln>
      </xdr:spPr>
    </xdr:pic>
    <xdr:clientData/>
  </xdr:oneCellAnchor>
  <xdr:oneCellAnchor>
    <xdr:from>
      <xdr:col>2</xdr:col>
      <xdr:colOff>19050</xdr:colOff>
      <xdr:row>161</xdr:row>
      <xdr:rowOff>34129</xdr:rowOff>
    </xdr:from>
    <xdr:ext cx="200025" cy="140018"/>
    <xdr:pic>
      <xdr:nvPicPr>
        <xdr:cNvPr id="161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22792329"/>
          <a:ext cx="200025" cy="140018"/>
        </a:xfrm>
        <a:prstGeom prst="rect">
          <a:avLst/>
        </a:prstGeom>
        <a:noFill/>
      </xdr:spPr>
    </xdr:pic>
    <xdr:clientData/>
  </xdr:oneCellAnchor>
  <xdr:oneCellAnchor>
    <xdr:from>
      <xdr:col>2</xdr:col>
      <xdr:colOff>1246981</xdr:colOff>
      <xdr:row>161</xdr:row>
      <xdr:rowOff>19050</xdr:rowOff>
    </xdr:from>
    <xdr:ext cx="152400" cy="203200"/>
    <xdr:pic>
      <xdr:nvPicPr>
        <xdr:cNvPr id="162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22777250"/>
          <a:ext cx="152400" cy="203200"/>
        </a:xfrm>
        <a:prstGeom prst="rect">
          <a:avLst/>
        </a:prstGeom>
        <a:noFill/>
        <a:ln w="1">
          <a:noFill/>
          <a:miter lim="800000"/>
          <a:headEnd/>
          <a:tailEnd type="none" w="med" len="med"/>
        </a:ln>
        <a:effectLst/>
      </xdr:spPr>
    </xdr:pic>
    <xdr:clientData/>
  </xdr:oneCellAnchor>
  <xdr:oneCellAnchor>
    <xdr:from>
      <xdr:col>1</xdr:col>
      <xdr:colOff>0</xdr:colOff>
      <xdr:row>160</xdr:row>
      <xdr:rowOff>0</xdr:rowOff>
    </xdr:from>
    <xdr:ext cx="238125" cy="114300"/>
    <xdr:pic>
      <xdr:nvPicPr>
        <xdr:cNvPr id="1621"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21558050"/>
          <a:ext cx="238125" cy="114300"/>
        </a:xfrm>
        <a:prstGeom prst="rect">
          <a:avLst/>
        </a:prstGeom>
        <a:noFill/>
        <a:ln w="9525">
          <a:noFill/>
          <a:miter lim="800000"/>
          <a:headEnd/>
          <a:tailEnd/>
        </a:ln>
      </xdr:spPr>
    </xdr:pic>
    <xdr:clientData/>
  </xdr:oneCellAnchor>
  <xdr:oneCellAnchor>
    <xdr:from>
      <xdr:col>2</xdr:col>
      <xdr:colOff>19050</xdr:colOff>
      <xdr:row>160</xdr:row>
      <xdr:rowOff>34129</xdr:rowOff>
    </xdr:from>
    <xdr:ext cx="200025" cy="140018"/>
    <xdr:pic>
      <xdr:nvPicPr>
        <xdr:cNvPr id="162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21592179"/>
          <a:ext cx="200025" cy="140018"/>
        </a:xfrm>
        <a:prstGeom prst="rect">
          <a:avLst/>
        </a:prstGeom>
        <a:noFill/>
      </xdr:spPr>
    </xdr:pic>
    <xdr:clientData/>
  </xdr:oneCellAnchor>
  <xdr:oneCellAnchor>
    <xdr:from>
      <xdr:col>2</xdr:col>
      <xdr:colOff>1246981</xdr:colOff>
      <xdr:row>160</xdr:row>
      <xdr:rowOff>19050</xdr:rowOff>
    </xdr:from>
    <xdr:ext cx="152400" cy="203200"/>
    <xdr:pic>
      <xdr:nvPicPr>
        <xdr:cNvPr id="162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21577100"/>
          <a:ext cx="152400" cy="203200"/>
        </a:xfrm>
        <a:prstGeom prst="rect">
          <a:avLst/>
        </a:prstGeom>
        <a:noFill/>
        <a:ln w="1">
          <a:noFill/>
          <a:miter lim="800000"/>
          <a:headEnd/>
          <a:tailEnd type="none" w="med" len="med"/>
        </a:ln>
        <a:effectLst/>
      </xdr:spPr>
    </xdr:pic>
    <xdr:clientData/>
  </xdr:oneCellAnchor>
  <xdr:oneCellAnchor>
    <xdr:from>
      <xdr:col>2</xdr:col>
      <xdr:colOff>19050</xdr:colOff>
      <xdr:row>157</xdr:row>
      <xdr:rowOff>34129</xdr:rowOff>
    </xdr:from>
    <xdr:ext cx="200025" cy="140018"/>
    <xdr:pic>
      <xdr:nvPicPr>
        <xdr:cNvPr id="162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17991729"/>
          <a:ext cx="200025" cy="140018"/>
        </a:xfrm>
        <a:prstGeom prst="rect">
          <a:avLst/>
        </a:prstGeom>
        <a:noFill/>
      </xdr:spPr>
    </xdr:pic>
    <xdr:clientData/>
  </xdr:oneCellAnchor>
  <xdr:oneCellAnchor>
    <xdr:from>
      <xdr:col>2</xdr:col>
      <xdr:colOff>1246981</xdr:colOff>
      <xdr:row>157</xdr:row>
      <xdr:rowOff>19050</xdr:rowOff>
    </xdr:from>
    <xdr:ext cx="152400" cy="203200"/>
    <xdr:pic>
      <xdr:nvPicPr>
        <xdr:cNvPr id="162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17976650"/>
          <a:ext cx="152400" cy="203200"/>
        </a:xfrm>
        <a:prstGeom prst="rect">
          <a:avLst/>
        </a:prstGeom>
        <a:noFill/>
        <a:ln w="1">
          <a:noFill/>
          <a:miter lim="800000"/>
          <a:headEnd/>
          <a:tailEnd type="none" w="med" len="med"/>
        </a:ln>
        <a:effectLst/>
      </xdr:spPr>
    </xdr:pic>
    <xdr:clientData/>
  </xdr:oneCellAnchor>
  <xdr:oneCellAnchor>
    <xdr:from>
      <xdr:col>1</xdr:col>
      <xdr:colOff>0</xdr:colOff>
      <xdr:row>157</xdr:row>
      <xdr:rowOff>0</xdr:rowOff>
    </xdr:from>
    <xdr:ext cx="238125" cy="114300"/>
    <xdr:pic>
      <xdr:nvPicPr>
        <xdr:cNvPr id="1626"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17957600"/>
          <a:ext cx="238125" cy="114300"/>
        </a:xfrm>
        <a:prstGeom prst="rect">
          <a:avLst/>
        </a:prstGeom>
        <a:noFill/>
        <a:ln w="9525">
          <a:noFill/>
          <a:miter lim="800000"/>
          <a:headEnd/>
          <a:tailEnd/>
        </a:ln>
      </xdr:spPr>
    </xdr:pic>
    <xdr:clientData/>
  </xdr:oneCellAnchor>
  <xdr:oneCellAnchor>
    <xdr:from>
      <xdr:col>1</xdr:col>
      <xdr:colOff>0</xdr:colOff>
      <xdr:row>159</xdr:row>
      <xdr:rowOff>0</xdr:rowOff>
    </xdr:from>
    <xdr:ext cx="238125" cy="114300"/>
    <xdr:pic>
      <xdr:nvPicPr>
        <xdr:cNvPr id="1627"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20357900"/>
          <a:ext cx="238125" cy="114300"/>
        </a:xfrm>
        <a:prstGeom prst="rect">
          <a:avLst/>
        </a:prstGeom>
        <a:noFill/>
        <a:ln w="9525">
          <a:noFill/>
          <a:miter lim="800000"/>
          <a:headEnd/>
          <a:tailEnd/>
        </a:ln>
      </xdr:spPr>
    </xdr:pic>
    <xdr:clientData/>
  </xdr:oneCellAnchor>
  <xdr:oneCellAnchor>
    <xdr:from>
      <xdr:col>2</xdr:col>
      <xdr:colOff>19050</xdr:colOff>
      <xdr:row>159</xdr:row>
      <xdr:rowOff>34129</xdr:rowOff>
    </xdr:from>
    <xdr:ext cx="200025" cy="140018"/>
    <xdr:pic>
      <xdr:nvPicPr>
        <xdr:cNvPr id="162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20392029"/>
          <a:ext cx="200025" cy="140018"/>
        </a:xfrm>
        <a:prstGeom prst="rect">
          <a:avLst/>
        </a:prstGeom>
        <a:noFill/>
      </xdr:spPr>
    </xdr:pic>
    <xdr:clientData/>
  </xdr:oneCellAnchor>
  <xdr:oneCellAnchor>
    <xdr:from>
      <xdr:col>2</xdr:col>
      <xdr:colOff>1246981</xdr:colOff>
      <xdr:row>159</xdr:row>
      <xdr:rowOff>19050</xdr:rowOff>
    </xdr:from>
    <xdr:ext cx="152400" cy="203200"/>
    <xdr:pic>
      <xdr:nvPicPr>
        <xdr:cNvPr id="162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20376950"/>
          <a:ext cx="152400" cy="203200"/>
        </a:xfrm>
        <a:prstGeom prst="rect">
          <a:avLst/>
        </a:prstGeom>
        <a:noFill/>
        <a:ln w="1">
          <a:noFill/>
          <a:miter lim="800000"/>
          <a:headEnd/>
          <a:tailEnd type="none" w="med" len="med"/>
        </a:ln>
        <a:effectLst/>
      </xdr:spPr>
    </xdr:pic>
    <xdr:clientData/>
  </xdr:oneCellAnchor>
  <xdr:oneCellAnchor>
    <xdr:from>
      <xdr:col>1</xdr:col>
      <xdr:colOff>0</xdr:colOff>
      <xdr:row>162</xdr:row>
      <xdr:rowOff>0</xdr:rowOff>
    </xdr:from>
    <xdr:ext cx="238125" cy="114300"/>
    <xdr:pic>
      <xdr:nvPicPr>
        <xdr:cNvPr id="1630"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23958350"/>
          <a:ext cx="238125" cy="114300"/>
        </a:xfrm>
        <a:prstGeom prst="rect">
          <a:avLst/>
        </a:prstGeom>
        <a:noFill/>
        <a:ln w="9525">
          <a:noFill/>
          <a:miter lim="800000"/>
          <a:headEnd/>
          <a:tailEnd/>
        </a:ln>
      </xdr:spPr>
    </xdr:pic>
    <xdr:clientData/>
  </xdr:oneCellAnchor>
  <xdr:oneCellAnchor>
    <xdr:from>
      <xdr:col>2</xdr:col>
      <xdr:colOff>19050</xdr:colOff>
      <xdr:row>162</xdr:row>
      <xdr:rowOff>34129</xdr:rowOff>
    </xdr:from>
    <xdr:ext cx="200025" cy="140018"/>
    <xdr:pic>
      <xdr:nvPicPr>
        <xdr:cNvPr id="163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23992479"/>
          <a:ext cx="200025" cy="140018"/>
        </a:xfrm>
        <a:prstGeom prst="rect">
          <a:avLst/>
        </a:prstGeom>
        <a:noFill/>
      </xdr:spPr>
    </xdr:pic>
    <xdr:clientData/>
  </xdr:oneCellAnchor>
  <xdr:oneCellAnchor>
    <xdr:from>
      <xdr:col>2</xdr:col>
      <xdr:colOff>1246981</xdr:colOff>
      <xdr:row>162</xdr:row>
      <xdr:rowOff>19050</xdr:rowOff>
    </xdr:from>
    <xdr:ext cx="152400" cy="203200"/>
    <xdr:pic>
      <xdr:nvPicPr>
        <xdr:cNvPr id="163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23977400"/>
          <a:ext cx="152400" cy="203200"/>
        </a:xfrm>
        <a:prstGeom prst="rect">
          <a:avLst/>
        </a:prstGeom>
        <a:noFill/>
        <a:ln w="1">
          <a:noFill/>
          <a:miter lim="800000"/>
          <a:headEnd/>
          <a:tailEnd type="none" w="med" len="med"/>
        </a:ln>
        <a:effectLst/>
      </xdr:spPr>
    </xdr:pic>
    <xdr:clientData/>
  </xdr:oneCellAnchor>
  <xdr:oneCellAnchor>
    <xdr:from>
      <xdr:col>1</xdr:col>
      <xdr:colOff>0</xdr:colOff>
      <xdr:row>158</xdr:row>
      <xdr:rowOff>0</xdr:rowOff>
    </xdr:from>
    <xdr:ext cx="238125" cy="114300"/>
    <xdr:pic>
      <xdr:nvPicPr>
        <xdr:cNvPr id="1633"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19157750"/>
          <a:ext cx="238125" cy="114300"/>
        </a:xfrm>
        <a:prstGeom prst="rect">
          <a:avLst/>
        </a:prstGeom>
        <a:noFill/>
        <a:ln w="9525">
          <a:noFill/>
          <a:miter lim="800000"/>
          <a:headEnd/>
          <a:tailEnd/>
        </a:ln>
      </xdr:spPr>
    </xdr:pic>
    <xdr:clientData/>
  </xdr:oneCellAnchor>
  <xdr:oneCellAnchor>
    <xdr:from>
      <xdr:col>2</xdr:col>
      <xdr:colOff>19050</xdr:colOff>
      <xdr:row>158</xdr:row>
      <xdr:rowOff>34129</xdr:rowOff>
    </xdr:from>
    <xdr:ext cx="200025" cy="140018"/>
    <xdr:pic>
      <xdr:nvPicPr>
        <xdr:cNvPr id="163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19191879"/>
          <a:ext cx="200025" cy="140018"/>
        </a:xfrm>
        <a:prstGeom prst="rect">
          <a:avLst/>
        </a:prstGeom>
        <a:noFill/>
      </xdr:spPr>
    </xdr:pic>
    <xdr:clientData/>
  </xdr:oneCellAnchor>
  <xdr:oneCellAnchor>
    <xdr:from>
      <xdr:col>2</xdr:col>
      <xdr:colOff>1246981</xdr:colOff>
      <xdr:row>158</xdr:row>
      <xdr:rowOff>19050</xdr:rowOff>
    </xdr:from>
    <xdr:ext cx="152400" cy="203200"/>
    <xdr:pic>
      <xdr:nvPicPr>
        <xdr:cNvPr id="163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19176800"/>
          <a:ext cx="152400" cy="203200"/>
        </a:xfrm>
        <a:prstGeom prst="rect">
          <a:avLst/>
        </a:prstGeom>
        <a:noFill/>
        <a:ln w="1">
          <a:noFill/>
          <a:miter lim="800000"/>
          <a:headEnd/>
          <a:tailEnd type="none" w="med" len="med"/>
        </a:ln>
        <a:effectLst/>
      </xdr:spPr>
    </xdr:pic>
    <xdr:clientData/>
  </xdr:oneCellAnchor>
  <xdr:oneCellAnchor>
    <xdr:from>
      <xdr:col>1</xdr:col>
      <xdr:colOff>0</xdr:colOff>
      <xdr:row>156</xdr:row>
      <xdr:rowOff>0</xdr:rowOff>
    </xdr:from>
    <xdr:ext cx="238125" cy="114300"/>
    <xdr:pic>
      <xdr:nvPicPr>
        <xdr:cNvPr id="1636"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254488950"/>
          <a:ext cx="238125" cy="114300"/>
        </a:xfrm>
        <a:prstGeom prst="rect">
          <a:avLst/>
        </a:prstGeom>
        <a:noFill/>
        <a:ln w="9525">
          <a:noFill/>
          <a:miter lim="800000"/>
          <a:headEnd/>
          <a:tailEnd/>
        </a:ln>
      </xdr:spPr>
    </xdr:pic>
    <xdr:clientData/>
  </xdr:oneCellAnchor>
  <xdr:oneCellAnchor>
    <xdr:from>
      <xdr:col>2</xdr:col>
      <xdr:colOff>19050</xdr:colOff>
      <xdr:row>156</xdr:row>
      <xdr:rowOff>19050</xdr:rowOff>
    </xdr:from>
    <xdr:ext cx="190500" cy="161925"/>
    <xdr:pic>
      <xdr:nvPicPr>
        <xdr:cNvPr id="163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54508000"/>
          <a:ext cx="190500" cy="161925"/>
        </a:xfrm>
        <a:prstGeom prst="rect">
          <a:avLst/>
        </a:prstGeom>
        <a:noFill/>
        <a:ln w="9525">
          <a:noFill/>
          <a:miter lim="800000"/>
          <a:headEnd/>
          <a:tailEnd/>
        </a:ln>
      </xdr:spPr>
    </xdr:pic>
    <xdr:clientData/>
  </xdr:oneCellAnchor>
  <xdr:oneCellAnchor>
    <xdr:from>
      <xdr:col>2</xdr:col>
      <xdr:colOff>1219200</xdr:colOff>
      <xdr:row>156</xdr:row>
      <xdr:rowOff>19050</xdr:rowOff>
    </xdr:from>
    <xdr:ext cx="152400" cy="209550"/>
    <xdr:pic>
      <xdr:nvPicPr>
        <xdr:cNvPr id="163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254508000"/>
          <a:ext cx="152400" cy="209550"/>
        </a:xfrm>
        <a:prstGeom prst="rect">
          <a:avLst/>
        </a:prstGeom>
        <a:noFill/>
        <a:ln w="1">
          <a:noFill/>
          <a:miter lim="800000"/>
          <a:headEnd/>
          <a:tailEnd/>
        </a:ln>
      </xdr:spPr>
    </xdr:pic>
    <xdr:clientData/>
  </xdr:oneCellAnchor>
  <xdr:oneCellAnchor>
    <xdr:from>
      <xdr:col>1</xdr:col>
      <xdr:colOff>0</xdr:colOff>
      <xdr:row>155</xdr:row>
      <xdr:rowOff>0</xdr:rowOff>
    </xdr:from>
    <xdr:ext cx="238125" cy="114300"/>
    <xdr:pic>
      <xdr:nvPicPr>
        <xdr:cNvPr id="1639"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253279275"/>
          <a:ext cx="238125" cy="114300"/>
        </a:xfrm>
        <a:prstGeom prst="rect">
          <a:avLst/>
        </a:prstGeom>
        <a:noFill/>
        <a:ln w="9525">
          <a:noFill/>
          <a:miter lim="800000"/>
          <a:headEnd/>
          <a:tailEnd/>
        </a:ln>
      </xdr:spPr>
    </xdr:pic>
    <xdr:clientData/>
  </xdr:oneCellAnchor>
  <xdr:oneCellAnchor>
    <xdr:from>
      <xdr:col>2</xdr:col>
      <xdr:colOff>19050</xdr:colOff>
      <xdr:row>155</xdr:row>
      <xdr:rowOff>19050</xdr:rowOff>
    </xdr:from>
    <xdr:ext cx="190500" cy="161925"/>
    <xdr:pic>
      <xdr:nvPicPr>
        <xdr:cNvPr id="164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53298325"/>
          <a:ext cx="190500" cy="161925"/>
        </a:xfrm>
        <a:prstGeom prst="rect">
          <a:avLst/>
        </a:prstGeom>
        <a:noFill/>
        <a:ln w="9525">
          <a:noFill/>
          <a:miter lim="800000"/>
          <a:headEnd/>
          <a:tailEnd/>
        </a:ln>
      </xdr:spPr>
    </xdr:pic>
    <xdr:clientData/>
  </xdr:oneCellAnchor>
  <xdr:oneCellAnchor>
    <xdr:from>
      <xdr:col>2</xdr:col>
      <xdr:colOff>1219200</xdr:colOff>
      <xdr:row>155</xdr:row>
      <xdr:rowOff>19050</xdr:rowOff>
    </xdr:from>
    <xdr:ext cx="152400" cy="209550"/>
    <xdr:pic>
      <xdr:nvPicPr>
        <xdr:cNvPr id="164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253298325"/>
          <a:ext cx="152400" cy="209550"/>
        </a:xfrm>
        <a:prstGeom prst="rect">
          <a:avLst/>
        </a:prstGeom>
        <a:noFill/>
        <a:ln w="1">
          <a:noFill/>
          <a:miter lim="800000"/>
          <a:headEnd/>
          <a:tailEnd/>
        </a:ln>
      </xdr:spPr>
    </xdr:pic>
    <xdr:clientData/>
  </xdr:oneCellAnchor>
  <xdr:oneCellAnchor>
    <xdr:from>
      <xdr:col>1</xdr:col>
      <xdr:colOff>0</xdr:colOff>
      <xdr:row>154</xdr:row>
      <xdr:rowOff>0</xdr:rowOff>
    </xdr:from>
    <xdr:ext cx="238125" cy="114300"/>
    <xdr:pic>
      <xdr:nvPicPr>
        <xdr:cNvPr id="1642"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252069600"/>
          <a:ext cx="238125" cy="114300"/>
        </a:xfrm>
        <a:prstGeom prst="rect">
          <a:avLst/>
        </a:prstGeom>
        <a:noFill/>
        <a:ln w="9525">
          <a:noFill/>
          <a:miter lim="800000"/>
          <a:headEnd/>
          <a:tailEnd/>
        </a:ln>
      </xdr:spPr>
    </xdr:pic>
    <xdr:clientData/>
  </xdr:oneCellAnchor>
  <xdr:oneCellAnchor>
    <xdr:from>
      <xdr:col>2</xdr:col>
      <xdr:colOff>19050</xdr:colOff>
      <xdr:row>154</xdr:row>
      <xdr:rowOff>19050</xdr:rowOff>
    </xdr:from>
    <xdr:ext cx="190500" cy="161925"/>
    <xdr:pic>
      <xdr:nvPicPr>
        <xdr:cNvPr id="164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52088650"/>
          <a:ext cx="190500" cy="161925"/>
        </a:xfrm>
        <a:prstGeom prst="rect">
          <a:avLst/>
        </a:prstGeom>
        <a:noFill/>
        <a:ln w="9525">
          <a:noFill/>
          <a:miter lim="800000"/>
          <a:headEnd/>
          <a:tailEnd/>
        </a:ln>
      </xdr:spPr>
    </xdr:pic>
    <xdr:clientData/>
  </xdr:oneCellAnchor>
  <xdr:oneCellAnchor>
    <xdr:from>
      <xdr:col>2</xdr:col>
      <xdr:colOff>1219200</xdr:colOff>
      <xdr:row>154</xdr:row>
      <xdr:rowOff>19050</xdr:rowOff>
    </xdr:from>
    <xdr:ext cx="152400" cy="209550"/>
    <xdr:pic>
      <xdr:nvPicPr>
        <xdr:cNvPr id="164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252088650"/>
          <a:ext cx="152400" cy="209550"/>
        </a:xfrm>
        <a:prstGeom prst="rect">
          <a:avLst/>
        </a:prstGeom>
        <a:noFill/>
        <a:ln w="1">
          <a:noFill/>
          <a:miter lim="800000"/>
          <a:headEnd/>
          <a:tailEnd/>
        </a:ln>
      </xdr:spPr>
    </xdr:pic>
    <xdr:clientData/>
  </xdr:oneCellAnchor>
  <xdr:oneCellAnchor>
    <xdr:from>
      <xdr:col>1</xdr:col>
      <xdr:colOff>0</xdr:colOff>
      <xdr:row>153</xdr:row>
      <xdr:rowOff>0</xdr:rowOff>
    </xdr:from>
    <xdr:ext cx="238125" cy="114300"/>
    <xdr:pic>
      <xdr:nvPicPr>
        <xdr:cNvPr id="1645"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250859925"/>
          <a:ext cx="238125" cy="114300"/>
        </a:xfrm>
        <a:prstGeom prst="rect">
          <a:avLst/>
        </a:prstGeom>
        <a:noFill/>
        <a:ln w="9525">
          <a:noFill/>
          <a:miter lim="800000"/>
          <a:headEnd/>
          <a:tailEnd/>
        </a:ln>
      </xdr:spPr>
    </xdr:pic>
    <xdr:clientData/>
  </xdr:oneCellAnchor>
  <xdr:oneCellAnchor>
    <xdr:from>
      <xdr:col>2</xdr:col>
      <xdr:colOff>19050</xdr:colOff>
      <xdr:row>153</xdr:row>
      <xdr:rowOff>19050</xdr:rowOff>
    </xdr:from>
    <xdr:ext cx="190500" cy="161925"/>
    <xdr:pic>
      <xdr:nvPicPr>
        <xdr:cNvPr id="164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50878975"/>
          <a:ext cx="190500" cy="161925"/>
        </a:xfrm>
        <a:prstGeom prst="rect">
          <a:avLst/>
        </a:prstGeom>
        <a:noFill/>
        <a:ln w="9525">
          <a:noFill/>
          <a:miter lim="800000"/>
          <a:headEnd/>
          <a:tailEnd/>
        </a:ln>
      </xdr:spPr>
    </xdr:pic>
    <xdr:clientData/>
  </xdr:oneCellAnchor>
  <xdr:oneCellAnchor>
    <xdr:from>
      <xdr:col>2</xdr:col>
      <xdr:colOff>1219200</xdr:colOff>
      <xdr:row>153</xdr:row>
      <xdr:rowOff>19050</xdr:rowOff>
    </xdr:from>
    <xdr:ext cx="152400" cy="209550"/>
    <xdr:pic>
      <xdr:nvPicPr>
        <xdr:cNvPr id="164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250878975"/>
          <a:ext cx="152400" cy="209550"/>
        </a:xfrm>
        <a:prstGeom prst="rect">
          <a:avLst/>
        </a:prstGeom>
        <a:noFill/>
        <a:ln w="1">
          <a:noFill/>
          <a:miter lim="800000"/>
          <a:headEnd/>
          <a:tailEnd/>
        </a:ln>
      </xdr:spPr>
    </xdr:pic>
    <xdr:clientData/>
  </xdr:oneCellAnchor>
  <xdr:oneCellAnchor>
    <xdr:from>
      <xdr:col>1</xdr:col>
      <xdr:colOff>0</xdr:colOff>
      <xdr:row>152</xdr:row>
      <xdr:rowOff>0</xdr:rowOff>
    </xdr:from>
    <xdr:ext cx="238125" cy="114300"/>
    <xdr:pic>
      <xdr:nvPicPr>
        <xdr:cNvPr id="1648"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249650250"/>
          <a:ext cx="238125" cy="114300"/>
        </a:xfrm>
        <a:prstGeom prst="rect">
          <a:avLst/>
        </a:prstGeom>
        <a:noFill/>
        <a:ln w="9525">
          <a:noFill/>
          <a:miter lim="800000"/>
          <a:headEnd/>
          <a:tailEnd/>
        </a:ln>
      </xdr:spPr>
    </xdr:pic>
    <xdr:clientData/>
  </xdr:oneCellAnchor>
  <xdr:oneCellAnchor>
    <xdr:from>
      <xdr:col>2</xdr:col>
      <xdr:colOff>19050</xdr:colOff>
      <xdr:row>152</xdr:row>
      <xdr:rowOff>19050</xdr:rowOff>
    </xdr:from>
    <xdr:ext cx="190500" cy="161925"/>
    <xdr:pic>
      <xdr:nvPicPr>
        <xdr:cNvPr id="164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49669300"/>
          <a:ext cx="190500" cy="161925"/>
        </a:xfrm>
        <a:prstGeom prst="rect">
          <a:avLst/>
        </a:prstGeom>
        <a:noFill/>
        <a:ln w="9525">
          <a:noFill/>
          <a:miter lim="800000"/>
          <a:headEnd/>
          <a:tailEnd/>
        </a:ln>
      </xdr:spPr>
    </xdr:pic>
    <xdr:clientData/>
  </xdr:oneCellAnchor>
  <xdr:oneCellAnchor>
    <xdr:from>
      <xdr:col>2</xdr:col>
      <xdr:colOff>1219200</xdr:colOff>
      <xdr:row>152</xdr:row>
      <xdr:rowOff>19050</xdr:rowOff>
    </xdr:from>
    <xdr:ext cx="152400" cy="209550"/>
    <xdr:pic>
      <xdr:nvPicPr>
        <xdr:cNvPr id="165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249669300"/>
          <a:ext cx="152400" cy="209550"/>
        </a:xfrm>
        <a:prstGeom prst="rect">
          <a:avLst/>
        </a:prstGeom>
        <a:noFill/>
        <a:ln w="1">
          <a:noFill/>
          <a:miter lim="800000"/>
          <a:headEnd/>
          <a:tailEnd/>
        </a:ln>
      </xdr:spPr>
    </xdr:pic>
    <xdr:clientData/>
  </xdr:oneCellAnchor>
  <xdr:oneCellAnchor>
    <xdr:from>
      <xdr:col>1</xdr:col>
      <xdr:colOff>0</xdr:colOff>
      <xdr:row>151</xdr:row>
      <xdr:rowOff>0</xdr:rowOff>
    </xdr:from>
    <xdr:ext cx="238125" cy="114300"/>
    <xdr:pic>
      <xdr:nvPicPr>
        <xdr:cNvPr id="1651"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248440575"/>
          <a:ext cx="238125" cy="114300"/>
        </a:xfrm>
        <a:prstGeom prst="rect">
          <a:avLst/>
        </a:prstGeom>
        <a:noFill/>
        <a:ln w="9525">
          <a:noFill/>
          <a:miter lim="800000"/>
          <a:headEnd/>
          <a:tailEnd/>
        </a:ln>
      </xdr:spPr>
    </xdr:pic>
    <xdr:clientData/>
  </xdr:oneCellAnchor>
  <xdr:oneCellAnchor>
    <xdr:from>
      <xdr:col>2</xdr:col>
      <xdr:colOff>19050</xdr:colOff>
      <xdr:row>151</xdr:row>
      <xdr:rowOff>19050</xdr:rowOff>
    </xdr:from>
    <xdr:ext cx="190500" cy="161925"/>
    <xdr:pic>
      <xdr:nvPicPr>
        <xdr:cNvPr id="165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248459625"/>
          <a:ext cx="190500" cy="161925"/>
        </a:xfrm>
        <a:prstGeom prst="rect">
          <a:avLst/>
        </a:prstGeom>
        <a:noFill/>
        <a:ln w="9525">
          <a:noFill/>
          <a:miter lim="800000"/>
          <a:headEnd/>
          <a:tailEnd/>
        </a:ln>
      </xdr:spPr>
    </xdr:pic>
    <xdr:clientData/>
  </xdr:oneCellAnchor>
  <xdr:oneCellAnchor>
    <xdr:from>
      <xdr:col>2</xdr:col>
      <xdr:colOff>1219200</xdr:colOff>
      <xdr:row>151</xdr:row>
      <xdr:rowOff>19050</xdr:rowOff>
    </xdr:from>
    <xdr:ext cx="152400" cy="209550"/>
    <xdr:pic>
      <xdr:nvPicPr>
        <xdr:cNvPr id="1653"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81275" y="248459625"/>
          <a:ext cx="152400" cy="209550"/>
        </a:xfrm>
        <a:prstGeom prst="rect">
          <a:avLst/>
        </a:prstGeom>
        <a:noFill/>
        <a:ln w="1">
          <a:noFill/>
          <a:miter lim="800000"/>
          <a:headEnd/>
          <a:tailEnd/>
        </a:ln>
      </xdr:spPr>
    </xdr:pic>
    <xdr:clientData/>
  </xdr:oneCellAnchor>
  <xdr:oneCellAnchor>
    <xdr:from>
      <xdr:col>1</xdr:col>
      <xdr:colOff>0</xdr:colOff>
      <xdr:row>150</xdr:row>
      <xdr:rowOff>0</xdr:rowOff>
    </xdr:from>
    <xdr:ext cx="238125" cy="114300"/>
    <xdr:pic>
      <xdr:nvPicPr>
        <xdr:cNvPr id="1654"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01603175"/>
          <a:ext cx="238125" cy="114300"/>
        </a:xfrm>
        <a:prstGeom prst="rect">
          <a:avLst/>
        </a:prstGeom>
        <a:noFill/>
        <a:ln w="9525">
          <a:noFill/>
          <a:miter lim="800000"/>
          <a:headEnd/>
          <a:tailEnd/>
        </a:ln>
      </xdr:spPr>
    </xdr:pic>
    <xdr:clientData/>
  </xdr:oneCellAnchor>
  <xdr:oneCellAnchor>
    <xdr:from>
      <xdr:col>2</xdr:col>
      <xdr:colOff>19050</xdr:colOff>
      <xdr:row>150</xdr:row>
      <xdr:rowOff>34129</xdr:rowOff>
    </xdr:from>
    <xdr:ext cx="200025" cy="140018"/>
    <xdr:pic>
      <xdr:nvPicPr>
        <xdr:cNvPr id="165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01637304"/>
          <a:ext cx="200025" cy="140018"/>
        </a:xfrm>
        <a:prstGeom prst="rect">
          <a:avLst/>
        </a:prstGeom>
        <a:noFill/>
      </xdr:spPr>
    </xdr:pic>
    <xdr:clientData/>
  </xdr:oneCellAnchor>
  <xdr:oneCellAnchor>
    <xdr:from>
      <xdr:col>2</xdr:col>
      <xdr:colOff>1246981</xdr:colOff>
      <xdr:row>150</xdr:row>
      <xdr:rowOff>19050</xdr:rowOff>
    </xdr:from>
    <xdr:ext cx="152400" cy="203200"/>
    <xdr:pic>
      <xdr:nvPicPr>
        <xdr:cNvPr id="165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01622225"/>
          <a:ext cx="152400" cy="203200"/>
        </a:xfrm>
        <a:prstGeom prst="rect">
          <a:avLst/>
        </a:prstGeom>
        <a:noFill/>
        <a:ln w="1">
          <a:noFill/>
          <a:miter lim="800000"/>
          <a:headEnd/>
          <a:tailEnd type="none" w="med" len="med"/>
        </a:ln>
        <a:effectLst/>
      </xdr:spPr>
    </xdr:pic>
    <xdr:clientData/>
  </xdr:oneCellAnchor>
  <xdr:oneCellAnchor>
    <xdr:from>
      <xdr:col>1</xdr:col>
      <xdr:colOff>0</xdr:colOff>
      <xdr:row>149</xdr:row>
      <xdr:rowOff>0</xdr:rowOff>
    </xdr:from>
    <xdr:ext cx="238125" cy="114300"/>
    <xdr:pic>
      <xdr:nvPicPr>
        <xdr:cNvPr id="1657"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70875525"/>
          <a:ext cx="238125" cy="114300"/>
        </a:xfrm>
        <a:prstGeom prst="rect">
          <a:avLst/>
        </a:prstGeom>
        <a:noFill/>
        <a:ln w="9525">
          <a:noFill/>
          <a:miter lim="800000"/>
          <a:headEnd/>
          <a:tailEnd/>
        </a:ln>
      </xdr:spPr>
    </xdr:pic>
    <xdr:clientData/>
  </xdr:oneCellAnchor>
  <xdr:oneCellAnchor>
    <xdr:from>
      <xdr:col>2</xdr:col>
      <xdr:colOff>19050</xdr:colOff>
      <xdr:row>149</xdr:row>
      <xdr:rowOff>33866</xdr:rowOff>
    </xdr:from>
    <xdr:ext cx="190500" cy="150495"/>
    <xdr:pic>
      <xdr:nvPicPr>
        <xdr:cNvPr id="165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70909391"/>
          <a:ext cx="190500" cy="150495"/>
        </a:xfrm>
        <a:prstGeom prst="rect">
          <a:avLst/>
        </a:prstGeom>
        <a:noFill/>
      </xdr:spPr>
    </xdr:pic>
    <xdr:clientData/>
  </xdr:oneCellAnchor>
  <xdr:oneCellAnchor>
    <xdr:from>
      <xdr:col>2</xdr:col>
      <xdr:colOff>1209675</xdr:colOff>
      <xdr:row>149</xdr:row>
      <xdr:rowOff>19050</xdr:rowOff>
    </xdr:from>
    <xdr:ext cx="152400" cy="203200"/>
    <xdr:pic>
      <xdr:nvPicPr>
        <xdr:cNvPr id="165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71750" y="70894575"/>
          <a:ext cx="152400" cy="203200"/>
        </a:xfrm>
        <a:prstGeom prst="rect">
          <a:avLst/>
        </a:prstGeom>
        <a:noFill/>
        <a:ln w="1">
          <a:noFill/>
          <a:miter lim="800000"/>
          <a:headEnd/>
          <a:tailEnd type="none" w="med" len="med"/>
        </a:ln>
        <a:effectLst/>
      </xdr:spPr>
    </xdr:pic>
    <xdr:clientData/>
  </xdr:oneCellAnchor>
  <xdr:oneCellAnchor>
    <xdr:from>
      <xdr:col>1</xdr:col>
      <xdr:colOff>0</xdr:colOff>
      <xdr:row>148</xdr:row>
      <xdr:rowOff>0</xdr:rowOff>
    </xdr:from>
    <xdr:ext cx="238125" cy="114300"/>
    <xdr:pic>
      <xdr:nvPicPr>
        <xdr:cNvPr id="1660"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86296500"/>
          <a:ext cx="238125" cy="114300"/>
        </a:xfrm>
        <a:prstGeom prst="rect">
          <a:avLst/>
        </a:prstGeom>
        <a:noFill/>
        <a:ln w="9525">
          <a:noFill/>
          <a:miter lim="800000"/>
          <a:headEnd/>
          <a:tailEnd/>
        </a:ln>
      </xdr:spPr>
    </xdr:pic>
    <xdr:clientData/>
  </xdr:oneCellAnchor>
  <xdr:oneCellAnchor>
    <xdr:from>
      <xdr:col>2</xdr:col>
      <xdr:colOff>19050</xdr:colOff>
      <xdr:row>148</xdr:row>
      <xdr:rowOff>27214</xdr:rowOff>
    </xdr:from>
    <xdr:ext cx="235403" cy="160020"/>
    <xdr:pic>
      <xdr:nvPicPr>
        <xdr:cNvPr id="166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86323714"/>
          <a:ext cx="235403" cy="160020"/>
        </a:xfrm>
        <a:prstGeom prst="rect">
          <a:avLst/>
        </a:prstGeom>
        <a:noFill/>
      </xdr:spPr>
    </xdr:pic>
    <xdr:clientData/>
  </xdr:oneCellAnchor>
  <xdr:oneCellAnchor>
    <xdr:from>
      <xdr:col>2</xdr:col>
      <xdr:colOff>1179740</xdr:colOff>
      <xdr:row>148</xdr:row>
      <xdr:rowOff>19050</xdr:rowOff>
    </xdr:from>
    <xdr:ext cx="152400" cy="203200"/>
    <xdr:pic>
      <xdr:nvPicPr>
        <xdr:cNvPr id="166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41815" y="86315550"/>
          <a:ext cx="152400" cy="203200"/>
        </a:xfrm>
        <a:prstGeom prst="rect">
          <a:avLst/>
        </a:prstGeom>
        <a:noFill/>
        <a:ln w="1">
          <a:noFill/>
          <a:miter lim="800000"/>
          <a:headEnd/>
          <a:tailEnd type="none" w="med" len="med"/>
        </a:ln>
        <a:effectLst/>
      </xdr:spPr>
    </xdr:pic>
    <xdr:clientData/>
  </xdr:oneCellAnchor>
  <xdr:oneCellAnchor>
    <xdr:from>
      <xdr:col>1</xdr:col>
      <xdr:colOff>0</xdr:colOff>
      <xdr:row>146</xdr:row>
      <xdr:rowOff>0</xdr:rowOff>
    </xdr:from>
    <xdr:ext cx="238125" cy="114300"/>
    <xdr:pic>
      <xdr:nvPicPr>
        <xdr:cNvPr id="1663"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83934300"/>
          <a:ext cx="238125" cy="114300"/>
        </a:xfrm>
        <a:prstGeom prst="rect">
          <a:avLst/>
        </a:prstGeom>
        <a:noFill/>
        <a:ln w="9525">
          <a:noFill/>
          <a:miter lim="800000"/>
          <a:headEnd/>
          <a:tailEnd/>
        </a:ln>
      </xdr:spPr>
    </xdr:pic>
    <xdr:clientData/>
  </xdr:oneCellAnchor>
  <xdr:oneCellAnchor>
    <xdr:from>
      <xdr:col>1</xdr:col>
      <xdr:colOff>0</xdr:colOff>
      <xdr:row>147</xdr:row>
      <xdr:rowOff>0</xdr:rowOff>
    </xdr:from>
    <xdr:ext cx="238125" cy="114300"/>
    <xdr:pic>
      <xdr:nvPicPr>
        <xdr:cNvPr id="1664"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85115400"/>
          <a:ext cx="238125" cy="114300"/>
        </a:xfrm>
        <a:prstGeom prst="rect">
          <a:avLst/>
        </a:prstGeom>
        <a:noFill/>
        <a:ln w="9525">
          <a:noFill/>
          <a:miter lim="800000"/>
          <a:headEnd/>
          <a:tailEnd/>
        </a:ln>
      </xdr:spPr>
    </xdr:pic>
    <xdr:clientData/>
  </xdr:oneCellAnchor>
  <xdr:oneCellAnchor>
    <xdr:from>
      <xdr:col>2</xdr:col>
      <xdr:colOff>19050</xdr:colOff>
      <xdr:row>147</xdr:row>
      <xdr:rowOff>27214</xdr:rowOff>
    </xdr:from>
    <xdr:ext cx="235403" cy="160020"/>
    <xdr:pic>
      <xdr:nvPicPr>
        <xdr:cNvPr id="166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85142614"/>
          <a:ext cx="235403" cy="160020"/>
        </a:xfrm>
        <a:prstGeom prst="rect">
          <a:avLst/>
        </a:prstGeom>
        <a:noFill/>
      </xdr:spPr>
    </xdr:pic>
    <xdr:clientData/>
  </xdr:oneCellAnchor>
  <xdr:oneCellAnchor>
    <xdr:from>
      <xdr:col>2</xdr:col>
      <xdr:colOff>1179740</xdr:colOff>
      <xdr:row>147</xdr:row>
      <xdr:rowOff>19050</xdr:rowOff>
    </xdr:from>
    <xdr:ext cx="152400" cy="203200"/>
    <xdr:pic>
      <xdr:nvPicPr>
        <xdr:cNvPr id="166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41815" y="85134450"/>
          <a:ext cx="152400" cy="203200"/>
        </a:xfrm>
        <a:prstGeom prst="rect">
          <a:avLst/>
        </a:prstGeom>
        <a:noFill/>
        <a:ln w="1">
          <a:noFill/>
          <a:miter lim="800000"/>
          <a:headEnd/>
          <a:tailEnd type="none" w="med" len="med"/>
        </a:ln>
        <a:effectLst/>
      </xdr:spPr>
    </xdr:pic>
    <xdr:clientData/>
  </xdr:oneCellAnchor>
  <xdr:oneCellAnchor>
    <xdr:from>
      <xdr:col>2</xdr:col>
      <xdr:colOff>19050</xdr:colOff>
      <xdr:row>146</xdr:row>
      <xdr:rowOff>27214</xdr:rowOff>
    </xdr:from>
    <xdr:ext cx="235403" cy="160020"/>
    <xdr:pic>
      <xdr:nvPicPr>
        <xdr:cNvPr id="166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83961514"/>
          <a:ext cx="235403" cy="160020"/>
        </a:xfrm>
        <a:prstGeom prst="rect">
          <a:avLst/>
        </a:prstGeom>
        <a:noFill/>
      </xdr:spPr>
    </xdr:pic>
    <xdr:clientData/>
  </xdr:oneCellAnchor>
  <xdr:oneCellAnchor>
    <xdr:from>
      <xdr:col>2</xdr:col>
      <xdr:colOff>1179740</xdr:colOff>
      <xdr:row>146</xdr:row>
      <xdr:rowOff>19050</xdr:rowOff>
    </xdr:from>
    <xdr:ext cx="152400" cy="203200"/>
    <xdr:pic>
      <xdr:nvPicPr>
        <xdr:cNvPr id="166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41815" y="83953350"/>
          <a:ext cx="152400" cy="203200"/>
        </a:xfrm>
        <a:prstGeom prst="rect">
          <a:avLst/>
        </a:prstGeom>
        <a:noFill/>
        <a:ln w="1">
          <a:noFill/>
          <a:miter lim="800000"/>
          <a:headEnd/>
          <a:tailEnd type="none" w="med" len="med"/>
        </a:ln>
        <a:effectLst/>
      </xdr:spPr>
    </xdr:pic>
    <xdr:clientData/>
  </xdr:oneCellAnchor>
  <xdr:oneCellAnchor>
    <xdr:from>
      <xdr:col>2</xdr:col>
      <xdr:colOff>19050</xdr:colOff>
      <xdr:row>145</xdr:row>
      <xdr:rowOff>34129</xdr:rowOff>
    </xdr:from>
    <xdr:ext cx="200025" cy="140018"/>
    <xdr:pic>
      <xdr:nvPicPr>
        <xdr:cNvPr id="1669"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13972179"/>
          <a:ext cx="200025" cy="140018"/>
        </a:xfrm>
        <a:prstGeom prst="rect">
          <a:avLst/>
        </a:prstGeom>
        <a:noFill/>
      </xdr:spPr>
    </xdr:pic>
    <xdr:clientData/>
  </xdr:oneCellAnchor>
  <xdr:oneCellAnchor>
    <xdr:from>
      <xdr:col>2</xdr:col>
      <xdr:colOff>1246981</xdr:colOff>
      <xdr:row>145</xdr:row>
      <xdr:rowOff>19050</xdr:rowOff>
    </xdr:from>
    <xdr:ext cx="152400" cy="203200"/>
    <xdr:pic>
      <xdr:nvPicPr>
        <xdr:cNvPr id="1670"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13957100"/>
          <a:ext cx="152400" cy="203200"/>
        </a:xfrm>
        <a:prstGeom prst="rect">
          <a:avLst/>
        </a:prstGeom>
        <a:noFill/>
        <a:ln w="1">
          <a:noFill/>
          <a:miter lim="800000"/>
          <a:headEnd/>
          <a:tailEnd type="none" w="med" len="med"/>
        </a:ln>
        <a:effectLst/>
      </xdr:spPr>
    </xdr:pic>
    <xdr:clientData/>
  </xdr:oneCellAnchor>
  <xdr:oneCellAnchor>
    <xdr:from>
      <xdr:col>1</xdr:col>
      <xdr:colOff>0</xdr:colOff>
      <xdr:row>145</xdr:row>
      <xdr:rowOff>0</xdr:rowOff>
    </xdr:from>
    <xdr:ext cx="238125" cy="114300"/>
    <xdr:pic>
      <xdr:nvPicPr>
        <xdr:cNvPr id="1671"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13938050"/>
          <a:ext cx="238125" cy="114300"/>
        </a:xfrm>
        <a:prstGeom prst="rect">
          <a:avLst/>
        </a:prstGeom>
        <a:noFill/>
        <a:ln w="9525">
          <a:noFill/>
          <a:miter lim="800000"/>
          <a:headEnd/>
          <a:tailEnd/>
        </a:ln>
      </xdr:spPr>
    </xdr:pic>
    <xdr:clientData/>
  </xdr:oneCellAnchor>
  <xdr:oneCellAnchor>
    <xdr:from>
      <xdr:col>1</xdr:col>
      <xdr:colOff>0</xdr:colOff>
      <xdr:row>144</xdr:row>
      <xdr:rowOff>0</xdr:rowOff>
    </xdr:from>
    <xdr:ext cx="238125" cy="114300"/>
    <xdr:pic>
      <xdr:nvPicPr>
        <xdr:cNvPr id="1672"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12737900"/>
          <a:ext cx="238125" cy="114300"/>
        </a:xfrm>
        <a:prstGeom prst="rect">
          <a:avLst/>
        </a:prstGeom>
        <a:noFill/>
        <a:ln w="9525">
          <a:noFill/>
          <a:miter lim="800000"/>
          <a:headEnd/>
          <a:tailEnd/>
        </a:ln>
      </xdr:spPr>
    </xdr:pic>
    <xdr:clientData/>
  </xdr:oneCellAnchor>
  <xdr:oneCellAnchor>
    <xdr:from>
      <xdr:col>2</xdr:col>
      <xdr:colOff>19050</xdr:colOff>
      <xdr:row>144</xdr:row>
      <xdr:rowOff>34129</xdr:rowOff>
    </xdr:from>
    <xdr:ext cx="200025" cy="140018"/>
    <xdr:pic>
      <xdr:nvPicPr>
        <xdr:cNvPr id="167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12772029"/>
          <a:ext cx="200025" cy="140018"/>
        </a:xfrm>
        <a:prstGeom prst="rect">
          <a:avLst/>
        </a:prstGeom>
        <a:noFill/>
      </xdr:spPr>
    </xdr:pic>
    <xdr:clientData/>
  </xdr:oneCellAnchor>
  <xdr:oneCellAnchor>
    <xdr:from>
      <xdr:col>2</xdr:col>
      <xdr:colOff>1246981</xdr:colOff>
      <xdr:row>144</xdr:row>
      <xdr:rowOff>19050</xdr:rowOff>
    </xdr:from>
    <xdr:ext cx="152400" cy="203200"/>
    <xdr:pic>
      <xdr:nvPicPr>
        <xdr:cNvPr id="167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12756950"/>
          <a:ext cx="152400" cy="203200"/>
        </a:xfrm>
        <a:prstGeom prst="rect">
          <a:avLst/>
        </a:prstGeom>
        <a:noFill/>
        <a:ln w="1">
          <a:noFill/>
          <a:miter lim="800000"/>
          <a:headEnd/>
          <a:tailEnd type="none" w="med" len="med"/>
        </a:ln>
        <a:effectLst/>
      </xdr:spPr>
    </xdr:pic>
    <xdr:clientData/>
  </xdr:oneCellAnchor>
  <xdr:oneCellAnchor>
    <xdr:from>
      <xdr:col>1</xdr:col>
      <xdr:colOff>0</xdr:colOff>
      <xdr:row>143</xdr:row>
      <xdr:rowOff>0</xdr:rowOff>
    </xdr:from>
    <xdr:ext cx="238125" cy="114300"/>
    <xdr:pic>
      <xdr:nvPicPr>
        <xdr:cNvPr id="1675"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11728250"/>
          <a:ext cx="238125" cy="114300"/>
        </a:xfrm>
        <a:prstGeom prst="rect">
          <a:avLst/>
        </a:prstGeom>
        <a:noFill/>
        <a:ln w="9525">
          <a:noFill/>
          <a:miter lim="800000"/>
          <a:headEnd/>
          <a:tailEnd/>
        </a:ln>
      </xdr:spPr>
    </xdr:pic>
    <xdr:clientData/>
  </xdr:oneCellAnchor>
  <xdr:oneCellAnchor>
    <xdr:from>
      <xdr:col>2</xdr:col>
      <xdr:colOff>19050</xdr:colOff>
      <xdr:row>143</xdr:row>
      <xdr:rowOff>34129</xdr:rowOff>
    </xdr:from>
    <xdr:ext cx="200025" cy="140018"/>
    <xdr:pic>
      <xdr:nvPicPr>
        <xdr:cNvPr id="167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11762379"/>
          <a:ext cx="200025" cy="140018"/>
        </a:xfrm>
        <a:prstGeom prst="rect">
          <a:avLst/>
        </a:prstGeom>
        <a:noFill/>
      </xdr:spPr>
    </xdr:pic>
    <xdr:clientData/>
  </xdr:oneCellAnchor>
  <xdr:oneCellAnchor>
    <xdr:from>
      <xdr:col>2</xdr:col>
      <xdr:colOff>1246981</xdr:colOff>
      <xdr:row>143</xdr:row>
      <xdr:rowOff>19050</xdr:rowOff>
    </xdr:from>
    <xdr:ext cx="152400" cy="203200"/>
    <xdr:pic>
      <xdr:nvPicPr>
        <xdr:cNvPr id="167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11747300"/>
          <a:ext cx="152400" cy="203200"/>
        </a:xfrm>
        <a:prstGeom prst="rect">
          <a:avLst/>
        </a:prstGeom>
        <a:noFill/>
        <a:ln w="1">
          <a:noFill/>
          <a:miter lim="800000"/>
          <a:headEnd/>
          <a:tailEnd type="none" w="med" len="med"/>
        </a:ln>
        <a:effectLst/>
      </xdr:spPr>
    </xdr:pic>
    <xdr:clientData/>
  </xdr:oneCellAnchor>
  <xdr:oneCellAnchor>
    <xdr:from>
      <xdr:col>2</xdr:col>
      <xdr:colOff>19050</xdr:colOff>
      <xdr:row>141</xdr:row>
      <xdr:rowOff>34129</xdr:rowOff>
    </xdr:from>
    <xdr:ext cx="200025" cy="140018"/>
    <xdr:pic>
      <xdr:nvPicPr>
        <xdr:cNvPr id="167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17572629"/>
          <a:ext cx="200025" cy="140018"/>
        </a:xfrm>
        <a:prstGeom prst="rect">
          <a:avLst/>
        </a:prstGeom>
        <a:noFill/>
      </xdr:spPr>
    </xdr:pic>
    <xdr:clientData/>
  </xdr:oneCellAnchor>
  <xdr:oneCellAnchor>
    <xdr:from>
      <xdr:col>2</xdr:col>
      <xdr:colOff>1246981</xdr:colOff>
      <xdr:row>141</xdr:row>
      <xdr:rowOff>19050</xdr:rowOff>
    </xdr:from>
    <xdr:ext cx="152400" cy="203200"/>
    <xdr:pic>
      <xdr:nvPicPr>
        <xdr:cNvPr id="167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17557550"/>
          <a:ext cx="152400" cy="203200"/>
        </a:xfrm>
        <a:prstGeom prst="rect">
          <a:avLst/>
        </a:prstGeom>
        <a:noFill/>
        <a:ln w="1">
          <a:noFill/>
          <a:miter lim="800000"/>
          <a:headEnd/>
          <a:tailEnd type="none" w="med" len="med"/>
        </a:ln>
        <a:effectLst/>
      </xdr:spPr>
    </xdr:pic>
    <xdr:clientData/>
  </xdr:oneCellAnchor>
  <xdr:oneCellAnchor>
    <xdr:from>
      <xdr:col>1</xdr:col>
      <xdr:colOff>0</xdr:colOff>
      <xdr:row>141</xdr:row>
      <xdr:rowOff>0</xdr:rowOff>
    </xdr:from>
    <xdr:ext cx="238125" cy="114300"/>
    <xdr:pic>
      <xdr:nvPicPr>
        <xdr:cNvPr id="1680"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17538500"/>
          <a:ext cx="238125" cy="114300"/>
        </a:xfrm>
        <a:prstGeom prst="rect">
          <a:avLst/>
        </a:prstGeom>
        <a:noFill/>
        <a:ln w="9525">
          <a:noFill/>
          <a:miter lim="800000"/>
          <a:headEnd/>
          <a:tailEnd/>
        </a:ln>
      </xdr:spPr>
    </xdr:pic>
    <xdr:clientData/>
  </xdr:oneCellAnchor>
  <xdr:oneCellAnchor>
    <xdr:from>
      <xdr:col>1</xdr:col>
      <xdr:colOff>0</xdr:colOff>
      <xdr:row>142</xdr:row>
      <xdr:rowOff>0</xdr:rowOff>
    </xdr:from>
    <xdr:ext cx="238125" cy="114300"/>
    <xdr:pic>
      <xdr:nvPicPr>
        <xdr:cNvPr id="1681"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18738650"/>
          <a:ext cx="238125" cy="114300"/>
        </a:xfrm>
        <a:prstGeom prst="rect">
          <a:avLst/>
        </a:prstGeom>
        <a:noFill/>
        <a:ln w="9525">
          <a:noFill/>
          <a:miter lim="800000"/>
          <a:headEnd/>
          <a:tailEnd/>
        </a:ln>
      </xdr:spPr>
    </xdr:pic>
    <xdr:clientData/>
  </xdr:oneCellAnchor>
  <xdr:oneCellAnchor>
    <xdr:from>
      <xdr:col>1</xdr:col>
      <xdr:colOff>0</xdr:colOff>
      <xdr:row>140</xdr:row>
      <xdr:rowOff>0</xdr:rowOff>
    </xdr:from>
    <xdr:ext cx="238125" cy="114300"/>
    <xdr:pic>
      <xdr:nvPicPr>
        <xdr:cNvPr id="1682"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16338350"/>
          <a:ext cx="238125" cy="114300"/>
        </a:xfrm>
        <a:prstGeom prst="rect">
          <a:avLst/>
        </a:prstGeom>
        <a:noFill/>
        <a:ln w="9525">
          <a:noFill/>
          <a:miter lim="800000"/>
          <a:headEnd/>
          <a:tailEnd/>
        </a:ln>
      </xdr:spPr>
    </xdr:pic>
    <xdr:clientData/>
  </xdr:oneCellAnchor>
  <xdr:oneCellAnchor>
    <xdr:from>
      <xdr:col>2</xdr:col>
      <xdr:colOff>19050</xdr:colOff>
      <xdr:row>140</xdr:row>
      <xdr:rowOff>24604</xdr:rowOff>
    </xdr:from>
    <xdr:ext cx="200025" cy="140018"/>
    <xdr:pic>
      <xdr:nvPicPr>
        <xdr:cNvPr id="168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16362954"/>
          <a:ext cx="200025" cy="140018"/>
        </a:xfrm>
        <a:prstGeom prst="rect">
          <a:avLst/>
        </a:prstGeom>
        <a:noFill/>
      </xdr:spPr>
    </xdr:pic>
    <xdr:clientData/>
  </xdr:oneCellAnchor>
  <xdr:oneCellAnchor>
    <xdr:from>
      <xdr:col>2</xdr:col>
      <xdr:colOff>1246981</xdr:colOff>
      <xdr:row>140</xdr:row>
      <xdr:rowOff>9525</xdr:rowOff>
    </xdr:from>
    <xdr:ext cx="152400" cy="203200"/>
    <xdr:pic>
      <xdr:nvPicPr>
        <xdr:cNvPr id="168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16347875"/>
          <a:ext cx="152400" cy="203200"/>
        </a:xfrm>
        <a:prstGeom prst="rect">
          <a:avLst/>
        </a:prstGeom>
        <a:noFill/>
        <a:ln w="1">
          <a:noFill/>
          <a:miter lim="800000"/>
          <a:headEnd/>
          <a:tailEnd type="none" w="med" len="med"/>
        </a:ln>
        <a:effectLst/>
      </xdr:spPr>
    </xdr:pic>
    <xdr:clientData/>
  </xdr:oneCellAnchor>
  <xdr:oneCellAnchor>
    <xdr:from>
      <xdr:col>2</xdr:col>
      <xdr:colOff>19050</xdr:colOff>
      <xdr:row>142</xdr:row>
      <xdr:rowOff>34129</xdr:rowOff>
    </xdr:from>
    <xdr:ext cx="200025" cy="140018"/>
    <xdr:pic>
      <xdr:nvPicPr>
        <xdr:cNvPr id="168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18772779"/>
          <a:ext cx="200025" cy="140018"/>
        </a:xfrm>
        <a:prstGeom prst="rect">
          <a:avLst/>
        </a:prstGeom>
        <a:noFill/>
      </xdr:spPr>
    </xdr:pic>
    <xdr:clientData/>
  </xdr:oneCellAnchor>
  <xdr:oneCellAnchor>
    <xdr:from>
      <xdr:col>2</xdr:col>
      <xdr:colOff>1246981</xdr:colOff>
      <xdr:row>142</xdr:row>
      <xdr:rowOff>19050</xdr:rowOff>
    </xdr:from>
    <xdr:ext cx="152400" cy="203200"/>
    <xdr:pic>
      <xdr:nvPicPr>
        <xdr:cNvPr id="168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18757700"/>
          <a:ext cx="152400" cy="203200"/>
        </a:xfrm>
        <a:prstGeom prst="rect">
          <a:avLst/>
        </a:prstGeom>
        <a:noFill/>
        <a:ln w="1">
          <a:noFill/>
          <a:miter lim="800000"/>
          <a:headEnd/>
          <a:tailEnd type="none" w="med" len="med"/>
        </a:ln>
        <a:effectLst/>
      </xdr:spPr>
    </xdr:pic>
    <xdr:clientData/>
  </xdr:oneCellAnchor>
  <xdr:oneCellAnchor>
    <xdr:from>
      <xdr:col>1</xdr:col>
      <xdr:colOff>0</xdr:colOff>
      <xdr:row>139</xdr:row>
      <xdr:rowOff>0</xdr:rowOff>
    </xdr:from>
    <xdr:ext cx="238125" cy="114300"/>
    <xdr:pic>
      <xdr:nvPicPr>
        <xdr:cNvPr id="1687"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22339100"/>
          <a:ext cx="238125" cy="114300"/>
        </a:xfrm>
        <a:prstGeom prst="rect">
          <a:avLst/>
        </a:prstGeom>
        <a:noFill/>
        <a:ln w="9525">
          <a:noFill/>
          <a:miter lim="800000"/>
          <a:headEnd/>
          <a:tailEnd/>
        </a:ln>
      </xdr:spPr>
    </xdr:pic>
    <xdr:clientData/>
  </xdr:oneCellAnchor>
  <xdr:oneCellAnchor>
    <xdr:from>
      <xdr:col>2</xdr:col>
      <xdr:colOff>19050</xdr:colOff>
      <xdr:row>139</xdr:row>
      <xdr:rowOff>34129</xdr:rowOff>
    </xdr:from>
    <xdr:ext cx="200025" cy="140018"/>
    <xdr:pic>
      <xdr:nvPicPr>
        <xdr:cNvPr id="168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22373229"/>
          <a:ext cx="200025" cy="140018"/>
        </a:xfrm>
        <a:prstGeom prst="rect">
          <a:avLst/>
        </a:prstGeom>
        <a:noFill/>
      </xdr:spPr>
    </xdr:pic>
    <xdr:clientData/>
  </xdr:oneCellAnchor>
  <xdr:oneCellAnchor>
    <xdr:from>
      <xdr:col>2</xdr:col>
      <xdr:colOff>1246981</xdr:colOff>
      <xdr:row>139</xdr:row>
      <xdr:rowOff>19050</xdr:rowOff>
    </xdr:from>
    <xdr:ext cx="152400" cy="203200"/>
    <xdr:pic>
      <xdr:nvPicPr>
        <xdr:cNvPr id="168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22358150"/>
          <a:ext cx="152400" cy="203200"/>
        </a:xfrm>
        <a:prstGeom prst="rect">
          <a:avLst/>
        </a:prstGeom>
        <a:noFill/>
        <a:ln w="1">
          <a:noFill/>
          <a:miter lim="800000"/>
          <a:headEnd/>
          <a:tailEnd type="none" w="med" len="med"/>
        </a:ln>
        <a:effectLst/>
      </xdr:spPr>
    </xdr:pic>
    <xdr:clientData/>
  </xdr:oneCellAnchor>
  <xdr:oneCellAnchor>
    <xdr:from>
      <xdr:col>1</xdr:col>
      <xdr:colOff>0</xdr:colOff>
      <xdr:row>138</xdr:row>
      <xdr:rowOff>0</xdr:rowOff>
    </xdr:from>
    <xdr:ext cx="238125" cy="114300"/>
    <xdr:pic>
      <xdr:nvPicPr>
        <xdr:cNvPr id="1690"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21138950"/>
          <a:ext cx="238125" cy="114300"/>
        </a:xfrm>
        <a:prstGeom prst="rect">
          <a:avLst/>
        </a:prstGeom>
        <a:noFill/>
        <a:ln w="9525">
          <a:noFill/>
          <a:miter lim="800000"/>
          <a:headEnd/>
          <a:tailEnd/>
        </a:ln>
      </xdr:spPr>
    </xdr:pic>
    <xdr:clientData/>
  </xdr:oneCellAnchor>
  <xdr:oneCellAnchor>
    <xdr:from>
      <xdr:col>2</xdr:col>
      <xdr:colOff>19050</xdr:colOff>
      <xdr:row>138</xdr:row>
      <xdr:rowOff>34129</xdr:rowOff>
    </xdr:from>
    <xdr:ext cx="200025" cy="140018"/>
    <xdr:pic>
      <xdr:nvPicPr>
        <xdr:cNvPr id="169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21173079"/>
          <a:ext cx="200025" cy="140018"/>
        </a:xfrm>
        <a:prstGeom prst="rect">
          <a:avLst/>
        </a:prstGeom>
        <a:noFill/>
      </xdr:spPr>
    </xdr:pic>
    <xdr:clientData/>
  </xdr:oneCellAnchor>
  <xdr:oneCellAnchor>
    <xdr:from>
      <xdr:col>2</xdr:col>
      <xdr:colOff>1246981</xdr:colOff>
      <xdr:row>138</xdr:row>
      <xdr:rowOff>19050</xdr:rowOff>
    </xdr:from>
    <xdr:ext cx="152400" cy="203200"/>
    <xdr:pic>
      <xdr:nvPicPr>
        <xdr:cNvPr id="1692"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21158000"/>
          <a:ext cx="152400" cy="203200"/>
        </a:xfrm>
        <a:prstGeom prst="rect">
          <a:avLst/>
        </a:prstGeom>
        <a:noFill/>
        <a:ln w="1">
          <a:noFill/>
          <a:miter lim="800000"/>
          <a:headEnd/>
          <a:tailEnd type="none" w="med" len="med"/>
        </a:ln>
        <a:effectLst/>
      </xdr:spPr>
    </xdr:pic>
    <xdr:clientData/>
  </xdr:oneCellAnchor>
  <xdr:oneCellAnchor>
    <xdr:from>
      <xdr:col>1</xdr:col>
      <xdr:colOff>0</xdr:colOff>
      <xdr:row>137</xdr:row>
      <xdr:rowOff>0</xdr:rowOff>
    </xdr:from>
    <xdr:ext cx="238125" cy="114300"/>
    <xdr:pic>
      <xdr:nvPicPr>
        <xdr:cNvPr id="1693"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29854325"/>
          <a:ext cx="238125" cy="114300"/>
        </a:xfrm>
        <a:prstGeom prst="rect">
          <a:avLst/>
        </a:prstGeom>
        <a:noFill/>
        <a:ln w="9525">
          <a:noFill/>
          <a:miter lim="800000"/>
          <a:headEnd/>
          <a:tailEnd/>
        </a:ln>
      </xdr:spPr>
    </xdr:pic>
    <xdr:clientData/>
  </xdr:oneCellAnchor>
  <xdr:oneCellAnchor>
    <xdr:from>
      <xdr:col>2</xdr:col>
      <xdr:colOff>19050</xdr:colOff>
      <xdr:row>137</xdr:row>
      <xdr:rowOff>43654</xdr:rowOff>
    </xdr:from>
    <xdr:ext cx="200025" cy="140018"/>
    <xdr:pic>
      <xdr:nvPicPr>
        <xdr:cNvPr id="1694"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29897979"/>
          <a:ext cx="200025" cy="140018"/>
        </a:xfrm>
        <a:prstGeom prst="rect">
          <a:avLst/>
        </a:prstGeom>
        <a:noFill/>
      </xdr:spPr>
    </xdr:pic>
    <xdr:clientData/>
  </xdr:oneCellAnchor>
  <xdr:oneCellAnchor>
    <xdr:from>
      <xdr:col>2</xdr:col>
      <xdr:colOff>1246981</xdr:colOff>
      <xdr:row>137</xdr:row>
      <xdr:rowOff>28575</xdr:rowOff>
    </xdr:from>
    <xdr:ext cx="152400" cy="203200"/>
    <xdr:pic>
      <xdr:nvPicPr>
        <xdr:cNvPr id="1695"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29882900"/>
          <a:ext cx="152400" cy="203200"/>
        </a:xfrm>
        <a:prstGeom prst="rect">
          <a:avLst/>
        </a:prstGeom>
        <a:noFill/>
        <a:ln w="1">
          <a:noFill/>
          <a:miter lim="800000"/>
          <a:headEnd/>
          <a:tailEnd type="none" w="med" len="med"/>
        </a:ln>
        <a:effectLst/>
      </xdr:spPr>
    </xdr:pic>
    <xdr:clientData/>
  </xdr:oneCellAnchor>
  <xdr:oneCellAnchor>
    <xdr:from>
      <xdr:col>1</xdr:col>
      <xdr:colOff>0</xdr:colOff>
      <xdr:row>136</xdr:row>
      <xdr:rowOff>0</xdr:rowOff>
    </xdr:from>
    <xdr:ext cx="238125" cy="114300"/>
    <xdr:pic>
      <xdr:nvPicPr>
        <xdr:cNvPr id="1696"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28654175"/>
          <a:ext cx="238125" cy="114300"/>
        </a:xfrm>
        <a:prstGeom prst="rect">
          <a:avLst/>
        </a:prstGeom>
        <a:noFill/>
        <a:ln w="9525">
          <a:noFill/>
          <a:miter lim="800000"/>
          <a:headEnd/>
          <a:tailEnd/>
        </a:ln>
      </xdr:spPr>
    </xdr:pic>
    <xdr:clientData/>
  </xdr:oneCellAnchor>
  <xdr:oneCellAnchor>
    <xdr:from>
      <xdr:col>2</xdr:col>
      <xdr:colOff>19050</xdr:colOff>
      <xdr:row>136</xdr:row>
      <xdr:rowOff>34129</xdr:rowOff>
    </xdr:from>
    <xdr:ext cx="200025" cy="140018"/>
    <xdr:pic>
      <xdr:nvPicPr>
        <xdr:cNvPr id="1697"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28688304"/>
          <a:ext cx="200025" cy="140018"/>
        </a:xfrm>
        <a:prstGeom prst="rect">
          <a:avLst/>
        </a:prstGeom>
        <a:noFill/>
      </xdr:spPr>
    </xdr:pic>
    <xdr:clientData/>
  </xdr:oneCellAnchor>
  <xdr:oneCellAnchor>
    <xdr:from>
      <xdr:col>2</xdr:col>
      <xdr:colOff>1246981</xdr:colOff>
      <xdr:row>136</xdr:row>
      <xdr:rowOff>19050</xdr:rowOff>
    </xdr:from>
    <xdr:ext cx="152400" cy="203200"/>
    <xdr:pic>
      <xdr:nvPicPr>
        <xdr:cNvPr id="169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28673225"/>
          <a:ext cx="152400" cy="203200"/>
        </a:xfrm>
        <a:prstGeom prst="rect">
          <a:avLst/>
        </a:prstGeom>
        <a:noFill/>
        <a:ln w="1">
          <a:noFill/>
          <a:miter lim="800000"/>
          <a:headEnd/>
          <a:tailEnd type="none" w="med" len="med"/>
        </a:ln>
        <a:effectLst/>
      </xdr:spPr>
    </xdr:pic>
    <xdr:clientData/>
  </xdr:oneCellAnchor>
  <xdr:oneCellAnchor>
    <xdr:from>
      <xdr:col>1</xdr:col>
      <xdr:colOff>0</xdr:colOff>
      <xdr:row>133</xdr:row>
      <xdr:rowOff>0</xdr:rowOff>
    </xdr:from>
    <xdr:ext cx="238125" cy="114300"/>
    <xdr:pic>
      <xdr:nvPicPr>
        <xdr:cNvPr id="1699"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24739400"/>
          <a:ext cx="238125" cy="114300"/>
        </a:xfrm>
        <a:prstGeom prst="rect">
          <a:avLst/>
        </a:prstGeom>
        <a:noFill/>
        <a:ln w="9525">
          <a:noFill/>
          <a:miter lim="800000"/>
          <a:headEnd/>
          <a:tailEnd/>
        </a:ln>
      </xdr:spPr>
    </xdr:pic>
    <xdr:clientData/>
  </xdr:oneCellAnchor>
  <xdr:oneCellAnchor>
    <xdr:from>
      <xdr:col>2</xdr:col>
      <xdr:colOff>19050</xdr:colOff>
      <xdr:row>133</xdr:row>
      <xdr:rowOff>34129</xdr:rowOff>
    </xdr:from>
    <xdr:ext cx="200025" cy="140018"/>
    <xdr:pic>
      <xdr:nvPicPr>
        <xdr:cNvPr id="1700"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24773529"/>
          <a:ext cx="200025" cy="140018"/>
        </a:xfrm>
        <a:prstGeom prst="rect">
          <a:avLst/>
        </a:prstGeom>
        <a:noFill/>
      </xdr:spPr>
    </xdr:pic>
    <xdr:clientData/>
  </xdr:oneCellAnchor>
  <xdr:oneCellAnchor>
    <xdr:from>
      <xdr:col>2</xdr:col>
      <xdr:colOff>1246981</xdr:colOff>
      <xdr:row>133</xdr:row>
      <xdr:rowOff>19050</xdr:rowOff>
    </xdr:from>
    <xdr:ext cx="152400" cy="203200"/>
    <xdr:pic>
      <xdr:nvPicPr>
        <xdr:cNvPr id="1701"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24758450"/>
          <a:ext cx="152400" cy="203200"/>
        </a:xfrm>
        <a:prstGeom prst="rect">
          <a:avLst/>
        </a:prstGeom>
        <a:noFill/>
        <a:ln w="1">
          <a:noFill/>
          <a:miter lim="800000"/>
          <a:headEnd/>
          <a:tailEnd type="none" w="med" len="med"/>
        </a:ln>
        <a:effectLst/>
      </xdr:spPr>
    </xdr:pic>
    <xdr:clientData/>
  </xdr:oneCellAnchor>
  <xdr:oneCellAnchor>
    <xdr:from>
      <xdr:col>1</xdr:col>
      <xdr:colOff>0</xdr:colOff>
      <xdr:row>135</xdr:row>
      <xdr:rowOff>0</xdr:rowOff>
    </xdr:from>
    <xdr:ext cx="238125" cy="114300"/>
    <xdr:pic>
      <xdr:nvPicPr>
        <xdr:cNvPr id="1702"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27454025"/>
          <a:ext cx="238125" cy="114300"/>
        </a:xfrm>
        <a:prstGeom prst="rect">
          <a:avLst/>
        </a:prstGeom>
        <a:noFill/>
        <a:ln w="9525">
          <a:noFill/>
          <a:miter lim="800000"/>
          <a:headEnd/>
          <a:tailEnd/>
        </a:ln>
      </xdr:spPr>
    </xdr:pic>
    <xdr:clientData/>
  </xdr:oneCellAnchor>
  <xdr:oneCellAnchor>
    <xdr:from>
      <xdr:col>2</xdr:col>
      <xdr:colOff>19050</xdr:colOff>
      <xdr:row>135</xdr:row>
      <xdr:rowOff>34129</xdr:rowOff>
    </xdr:from>
    <xdr:ext cx="200025" cy="140018"/>
    <xdr:pic>
      <xdr:nvPicPr>
        <xdr:cNvPr id="1703"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81125" y="127488154"/>
          <a:ext cx="200025" cy="140018"/>
        </a:xfrm>
        <a:prstGeom prst="rect">
          <a:avLst/>
        </a:prstGeom>
        <a:noFill/>
      </xdr:spPr>
    </xdr:pic>
    <xdr:clientData/>
  </xdr:oneCellAnchor>
  <xdr:oneCellAnchor>
    <xdr:from>
      <xdr:col>2</xdr:col>
      <xdr:colOff>1246981</xdr:colOff>
      <xdr:row>135</xdr:row>
      <xdr:rowOff>19050</xdr:rowOff>
    </xdr:from>
    <xdr:ext cx="152400" cy="203200"/>
    <xdr:pic>
      <xdr:nvPicPr>
        <xdr:cNvPr id="170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609056" y="127473075"/>
          <a:ext cx="152400" cy="203200"/>
        </a:xfrm>
        <a:prstGeom prst="rect">
          <a:avLst/>
        </a:prstGeom>
        <a:noFill/>
        <a:ln w="1">
          <a:noFill/>
          <a:miter lim="800000"/>
          <a:headEnd/>
          <a:tailEnd type="none" w="med" len="med"/>
        </a:ln>
        <a:effectLst/>
      </xdr:spPr>
    </xdr:pic>
    <xdr:clientData/>
  </xdr:oneCellAnchor>
  <xdr:oneCellAnchor>
    <xdr:from>
      <xdr:col>1</xdr:col>
      <xdr:colOff>0</xdr:colOff>
      <xdr:row>134</xdr:row>
      <xdr:rowOff>0</xdr:rowOff>
    </xdr:from>
    <xdr:ext cx="238125" cy="114300"/>
    <xdr:pic>
      <xdr:nvPicPr>
        <xdr:cNvPr id="1705"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23850" y="126253875"/>
          <a:ext cx="238125" cy="114300"/>
        </a:xfrm>
        <a:prstGeom prst="rect">
          <a:avLst/>
        </a:prstGeom>
        <a:noFill/>
        <a:ln w="9525">
          <a:noFill/>
          <a:miter lim="800000"/>
          <a:headEnd/>
          <a:tailEnd/>
        </a:ln>
      </xdr:spPr>
    </xdr:pic>
    <xdr:clientData/>
  </xdr:oneCellAnchor>
  <xdr:oneCellAnchor>
    <xdr:from>
      <xdr:col>2</xdr:col>
      <xdr:colOff>9525</xdr:colOff>
      <xdr:row>134</xdr:row>
      <xdr:rowOff>34129</xdr:rowOff>
    </xdr:from>
    <xdr:ext cx="200025" cy="140018"/>
    <xdr:pic>
      <xdr:nvPicPr>
        <xdr:cNvPr id="1706"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1371600" y="126288004"/>
          <a:ext cx="200025" cy="140018"/>
        </a:xfrm>
        <a:prstGeom prst="rect">
          <a:avLst/>
        </a:prstGeom>
        <a:noFill/>
      </xdr:spPr>
    </xdr:pic>
    <xdr:clientData/>
  </xdr:oneCellAnchor>
  <xdr:oneCellAnchor>
    <xdr:from>
      <xdr:col>2</xdr:col>
      <xdr:colOff>1237456</xdr:colOff>
      <xdr:row>134</xdr:row>
      <xdr:rowOff>19050</xdr:rowOff>
    </xdr:from>
    <xdr:ext cx="152400" cy="203200"/>
    <xdr:pic>
      <xdr:nvPicPr>
        <xdr:cNvPr id="1707"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599531" y="126272925"/>
          <a:ext cx="152400" cy="203200"/>
        </a:xfrm>
        <a:prstGeom prst="rect">
          <a:avLst/>
        </a:prstGeom>
        <a:noFill/>
        <a:ln w="1">
          <a:noFill/>
          <a:miter lim="800000"/>
          <a:headEnd/>
          <a:tailEnd type="none" w="med" len="med"/>
        </a:ln>
        <a:effectLst/>
      </xdr:spPr>
    </xdr:pic>
    <xdr:clientData/>
  </xdr:oneCellAnchor>
  <xdr:twoCellAnchor editAs="oneCell">
    <xdr:from>
      <xdr:col>1</xdr:col>
      <xdr:colOff>1104900</xdr:colOff>
      <xdr:row>668</xdr:row>
      <xdr:rowOff>28575</xdr:rowOff>
    </xdr:from>
    <xdr:to>
      <xdr:col>11</xdr:col>
      <xdr:colOff>257175</xdr:colOff>
      <xdr:row>696</xdr:row>
      <xdr:rowOff>95250</xdr:rowOff>
    </xdr:to>
    <xdr:pic>
      <xdr:nvPicPr>
        <xdr:cNvPr id="1708" name="Picture 170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447800" y="774477750"/>
          <a:ext cx="11239500" cy="540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38</xdr:row>
      <xdr:rowOff>0</xdr:rowOff>
    </xdr:from>
    <xdr:ext cx="238125" cy="114300"/>
    <xdr:pic>
      <xdr:nvPicPr>
        <xdr:cNvPr id="1359" name="Picture 1358"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42900" y="7400925"/>
          <a:ext cx="238125" cy="114300"/>
        </a:xfrm>
        <a:prstGeom prst="rect">
          <a:avLst/>
        </a:prstGeom>
        <a:noFill/>
        <a:ln w="9525">
          <a:noFill/>
          <a:miter lim="800000"/>
          <a:headEnd/>
          <a:tailEnd/>
        </a:ln>
      </xdr:spPr>
    </xdr:pic>
    <xdr:clientData/>
  </xdr:oneCellAnchor>
  <xdr:twoCellAnchor editAs="oneCell">
    <xdr:from>
      <xdr:col>1</xdr:col>
      <xdr:colOff>838200</xdr:colOff>
      <xdr:row>726</xdr:row>
      <xdr:rowOff>102581</xdr:rowOff>
    </xdr:from>
    <xdr:to>
      <xdr:col>9</xdr:col>
      <xdr:colOff>1370710</xdr:colOff>
      <xdr:row>741</xdr:row>
      <xdr:rowOff>25836</xdr:rowOff>
    </xdr:to>
    <xdr:pic>
      <xdr:nvPicPr>
        <xdr:cNvPr id="15" name="Picture 14"/>
        <xdr:cNvPicPr>
          <a:picLocks noChangeAspect="1"/>
        </xdr:cNvPicPr>
      </xdr:nvPicPr>
      <xdr:blipFill>
        <a:blip xmlns:r="http://schemas.openxmlformats.org/officeDocument/2006/relationships" r:embed="rId16"/>
        <a:stretch>
          <a:fillRect/>
        </a:stretch>
      </xdr:blipFill>
      <xdr:spPr>
        <a:xfrm>
          <a:off x="1181100" y="785600756"/>
          <a:ext cx="9095485" cy="2780755"/>
        </a:xfrm>
        <a:prstGeom prst="rect">
          <a:avLst/>
        </a:prstGeom>
      </xdr:spPr>
    </xdr:pic>
    <xdr:clientData/>
  </xdr:twoCellAnchor>
  <xdr:twoCellAnchor>
    <xdr:from>
      <xdr:col>2</xdr:col>
      <xdr:colOff>9525</xdr:colOff>
      <xdr:row>741</xdr:row>
      <xdr:rowOff>57150</xdr:rowOff>
    </xdr:from>
    <xdr:to>
      <xdr:col>9</xdr:col>
      <xdr:colOff>109008</xdr:colOff>
      <xdr:row>756</xdr:row>
      <xdr:rowOff>28575</xdr:rowOff>
    </xdr:to>
    <xdr:sp macro="" textlink="">
      <xdr:nvSpPr>
        <xdr:cNvPr id="1362" name="TextBox 308"/>
        <xdr:cNvSpPr txBox="1"/>
      </xdr:nvSpPr>
      <xdr:spPr>
        <a:xfrm>
          <a:off x="1562100" y="788412825"/>
          <a:ext cx="7452783" cy="2828925"/>
        </a:xfrm>
        <a:prstGeom prst="rect">
          <a:avLst/>
        </a:prstGeom>
        <a:solidFill>
          <a:schemeClr val="accent5">
            <a:lumMod val="20000"/>
            <a:lumOff val="80000"/>
          </a:schemeClr>
        </a:solidFill>
        <a:ln w="9525" cmpd="sng">
          <a:solidFill>
            <a:schemeClr val="accent5">
              <a:lumMod val="40000"/>
              <a:lumOff val="6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lvl="0" indent="0">
            <a:buFontTx/>
            <a:buNone/>
          </a:pPr>
          <a:r>
            <a:rPr lang="en-IN" sz="1100" b="1">
              <a:solidFill>
                <a:srgbClr val="FF0000"/>
              </a:solidFill>
              <a:effectLst/>
              <a:latin typeface="+mn-lt"/>
              <a:ea typeface="+mn-ea"/>
              <a:cs typeface="+mn-cs"/>
            </a:rPr>
            <a:t>India</a:t>
          </a:r>
          <a:r>
            <a:rPr lang="en-IN" sz="1100" b="1" baseline="0">
              <a:solidFill>
                <a:srgbClr val="FF0000"/>
              </a:solidFill>
              <a:effectLst/>
              <a:latin typeface="+mn-lt"/>
              <a:ea typeface="+mn-ea"/>
              <a:cs typeface="+mn-cs"/>
            </a:rPr>
            <a:t> Handset Analysis for </a:t>
          </a:r>
          <a:r>
            <a:rPr lang="en-IN" sz="1100" b="1">
              <a:solidFill>
                <a:srgbClr val="FF0000"/>
              </a:solidFill>
              <a:effectLst/>
              <a:latin typeface="+mn-lt"/>
              <a:ea typeface="+mn-ea"/>
              <a:cs typeface="+mn-cs"/>
            </a:rPr>
            <a:t>QE</a:t>
          </a:r>
          <a:r>
            <a:rPr lang="en-IN" sz="1100" b="1" baseline="0">
              <a:solidFill>
                <a:srgbClr val="FF0000"/>
              </a:solidFill>
              <a:effectLst/>
              <a:latin typeface="+mn-lt"/>
              <a:ea typeface="+mn-ea"/>
              <a:cs typeface="+mn-cs"/>
            </a:rPr>
            <a:t> June-2014</a:t>
          </a:r>
          <a:endParaRPr lang="en-IN" sz="1100" b="0">
            <a:solidFill>
              <a:schemeClr val="dk1"/>
            </a:solidFill>
            <a:effectLst/>
            <a:latin typeface="+mn-lt"/>
            <a:ea typeface="+mn-ea"/>
            <a:cs typeface="+mn-cs"/>
          </a:endParaRPr>
        </a:p>
        <a:p>
          <a:pPr marL="171450" lvl="0" indent="-171450">
            <a:buFont typeface="Arial" pitchFamily="34" charset="0"/>
            <a:buChar char="•"/>
          </a:pPr>
          <a:r>
            <a:rPr lang="en-IN" sz="1100" b="0">
              <a:solidFill>
                <a:schemeClr val="dk1"/>
              </a:solidFill>
              <a:effectLst/>
              <a:latin typeface="+mn-lt"/>
              <a:ea typeface="+mn-ea"/>
              <a:cs typeface="+mn-cs"/>
            </a:rPr>
            <a:t>Total Handsets Launched in India for QE Jun-2014 was 87 </a:t>
          </a:r>
          <a:endParaRPr lang="en-IN" sz="1100" b="0" baseline="0">
            <a:solidFill>
              <a:schemeClr val="dk1"/>
            </a:solidFill>
            <a:effectLst/>
            <a:latin typeface="+mn-lt"/>
            <a:ea typeface="+mn-ea"/>
            <a:cs typeface="+mn-cs"/>
          </a:endParaRPr>
        </a:p>
        <a:p>
          <a:pPr marL="628650" lvl="1" indent="-171450" algn="l" defTabSz="914400" rtl="0" eaLnBrk="1" latinLnBrk="0" hangingPunct="1">
            <a:buFont typeface="Arial" pitchFamily="34" charset="0"/>
            <a:buChar char="•"/>
          </a:pPr>
          <a:r>
            <a:rPr lang="en-IN" sz="1100" b="0" kern="1200">
              <a:solidFill>
                <a:schemeClr val="dk1"/>
              </a:solidFill>
              <a:latin typeface="+mn-lt"/>
              <a:ea typeface="+mn-ea"/>
              <a:cs typeface="+mn-cs"/>
            </a:rPr>
            <a:t>QE Mar-2014 was 76</a:t>
          </a:r>
        </a:p>
        <a:p>
          <a:pPr marL="628650" lvl="1" indent="-171450" algn="l" defTabSz="914400" rtl="0" eaLnBrk="1" latinLnBrk="0" hangingPunct="1">
            <a:buFont typeface="Arial" pitchFamily="34" charset="0"/>
            <a:buChar char="•"/>
          </a:pPr>
          <a:r>
            <a:rPr lang="en-IN" sz="1100" b="0" kern="1200">
              <a:solidFill>
                <a:schemeClr val="dk1"/>
              </a:solidFill>
              <a:latin typeface="+mn-lt"/>
              <a:ea typeface="+mn-ea"/>
              <a:cs typeface="+mn-cs"/>
            </a:rPr>
            <a:t>QE Dec-2013</a:t>
          </a:r>
          <a:r>
            <a:rPr lang="en-IN" sz="1100" b="0" kern="1200" baseline="0">
              <a:solidFill>
                <a:schemeClr val="dk1"/>
              </a:solidFill>
              <a:latin typeface="+mn-lt"/>
              <a:ea typeface="+mn-ea"/>
              <a:cs typeface="+mn-cs"/>
            </a:rPr>
            <a:t> was 96</a:t>
          </a:r>
          <a:endParaRPr lang="en-IN" sz="1100" b="0" kern="1200">
            <a:solidFill>
              <a:schemeClr val="dk1"/>
            </a:solidFill>
            <a:latin typeface="+mn-lt"/>
            <a:ea typeface="+mn-ea"/>
            <a:cs typeface="+mn-cs"/>
          </a:endParaRPr>
        </a:p>
        <a:p>
          <a:pPr marL="628650" lvl="1" indent="-171450" algn="l" defTabSz="914400" rtl="0" eaLnBrk="1" latinLnBrk="0" hangingPunct="1">
            <a:buFont typeface="Arial" pitchFamily="34" charset="0"/>
            <a:buChar char="•"/>
          </a:pPr>
          <a:r>
            <a:rPr lang="en-IN" sz="1100" b="0" kern="1200">
              <a:solidFill>
                <a:schemeClr val="dk1"/>
              </a:solidFill>
              <a:latin typeface="+mn-lt"/>
              <a:ea typeface="+mn-ea"/>
              <a:cs typeface="+mn-cs"/>
            </a:rPr>
            <a:t>QE Sept-2013 was 169</a:t>
          </a:r>
        </a:p>
        <a:p>
          <a:pPr marL="628650" lvl="1" indent="-171450">
            <a:buFont typeface="Arial" pitchFamily="34" charset="0"/>
            <a:buChar char="•"/>
          </a:pPr>
          <a:r>
            <a:rPr lang="en-IN" sz="1100" b="0" kern="1200">
              <a:solidFill>
                <a:schemeClr val="dk1"/>
              </a:solidFill>
              <a:latin typeface="+mn-lt"/>
              <a:ea typeface="+mn-ea"/>
              <a:cs typeface="+mn-cs"/>
            </a:rPr>
            <a:t>QE  Jun-2013 was 166</a:t>
          </a:r>
        </a:p>
        <a:p>
          <a:pPr marL="171450" lvl="0" indent="-171450" algn="l" defTabSz="914400" rtl="0" eaLnBrk="1" latinLnBrk="0" hangingPunct="1">
            <a:buFont typeface="Arial" pitchFamily="34" charset="0"/>
            <a:buChar char="•"/>
          </a:pPr>
          <a:r>
            <a:rPr lang="en-US" sz="1100" b="0" kern="1200">
              <a:solidFill>
                <a:schemeClr val="dk1"/>
              </a:solidFill>
              <a:effectLst/>
              <a:latin typeface="+mn-lt"/>
              <a:ea typeface="+mn-ea"/>
              <a:cs typeface="+mn-cs"/>
            </a:rPr>
            <a:t>Micromax launched the highest number of handsets during this period = 11; followed by Lava who launched 10 handsets; Xolo launched 8 handsets; iBall and Intex launched 6 handsets each.</a:t>
          </a:r>
          <a:endParaRPr lang="en-IN" sz="1100" b="0" kern="1200">
            <a:solidFill>
              <a:schemeClr val="dk1"/>
            </a:solidFill>
            <a:effectLst/>
            <a:latin typeface="+mn-lt"/>
            <a:ea typeface="+mn-ea"/>
            <a:cs typeface="+mn-cs"/>
          </a:endParaRPr>
        </a:p>
        <a:p>
          <a:pPr marL="171450" lvl="0" indent="-171450" algn="l" defTabSz="914400" rtl="0" eaLnBrk="1" latinLnBrk="0" hangingPunct="1">
            <a:buFont typeface="Arial" pitchFamily="34" charset="0"/>
            <a:buChar char="•"/>
          </a:pPr>
          <a:r>
            <a:rPr lang="en-US" sz="1100" b="0" kern="1200">
              <a:solidFill>
                <a:schemeClr val="dk1"/>
              </a:solidFill>
              <a:effectLst/>
              <a:latin typeface="+mn-lt"/>
              <a:ea typeface="+mn-ea"/>
              <a:cs typeface="+mn-cs"/>
            </a:rPr>
            <a:t>Huawei, Karbonn and Spice launched 5 handsets each; Gionee launched 4 handsets; Oppo, Philips, Sony and Swipe launched 3 handsets each.</a:t>
          </a:r>
          <a:endParaRPr lang="en-IN" sz="1100" b="0" kern="1200">
            <a:solidFill>
              <a:schemeClr val="dk1"/>
            </a:solidFill>
            <a:effectLst/>
            <a:latin typeface="+mn-lt"/>
            <a:ea typeface="+mn-ea"/>
            <a:cs typeface="+mn-cs"/>
          </a:endParaRPr>
        </a:p>
        <a:p>
          <a:pPr marL="171450" lvl="0" indent="-171450" algn="l" defTabSz="914400" rtl="0" eaLnBrk="1" latinLnBrk="0" hangingPunct="1">
            <a:buFont typeface="Arial" pitchFamily="34" charset="0"/>
            <a:buChar char="•"/>
          </a:pPr>
          <a:r>
            <a:rPr lang="en-US" sz="1100" b="0" kern="1200">
              <a:solidFill>
                <a:schemeClr val="dk1"/>
              </a:solidFill>
              <a:effectLst/>
              <a:latin typeface="+mn-lt"/>
              <a:ea typeface="+mn-ea"/>
              <a:cs typeface="+mn-cs"/>
            </a:rPr>
            <a:t>All 87 handsets launched were Wi-Fi enabled. Micromax launched the highest number of handsets during this period = 11; followed by Lava who launched 10 handsets; Xolo launched 8 handsets; iBall and Intex launched 6 handsets each.</a:t>
          </a:r>
          <a:endParaRPr lang="en-IN" sz="1100" b="0" kern="1200">
            <a:solidFill>
              <a:schemeClr val="dk1"/>
            </a:solidFill>
            <a:effectLst/>
            <a:latin typeface="+mn-lt"/>
            <a:ea typeface="+mn-ea"/>
            <a:cs typeface="+mn-cs"/>
          </a:endParaRPr>
        </a:p>
        <a:p>
          <a:pPr marL="171450" lvl="0" indent="-171450" algn="l" defTabSz="914400" rtl="0" eaLnBrk="1" latinLnBrk="0" hangingPunct="1">
            <a:buFont typeface="Arial" pitchFamily="34" charset="0"/>
            <a:buChar char="•"/>
          </a:pPr>
          <a:r>
            <a:rPr lang="en-US" sz="1100" b="0" kern="1200">
              <a:solidFill>
                <a:schemeClr val="dk1"/>
              </a:solidFill>
              <a:effectLst/>
              <a:latin typeface="+mn-lt"/>
              <a:ea typeface="+mn-ea"/>
              <a:cs typeface="+mn-cs"/>
            </a:rPr>
            <a:t>Huawei, Karbonn and Spice launched 5 handsets each; Gionee launched 4 handsets; Oppo, Philips, Sony and Swipe launched 3 handsets each.</a:t>
          </a:r>
          <a:endParaRPr lang="en-IN" sz="1100" b="0" kern="1200">
            <a:solidFill>
              <a:schemeClr val="dk1"/>
            </a:solidFill>
            <a:effectLst/>
            <a:latin typeface="+mn-lt"/>
            <a:ea typeface="+mn-ea"/>
            <a:cs typeface="+mn-cs"/>
          </a:endParaRPr>
        </a:p>
        <a:p>
          <a:pPr marL="171450" lvl="0" indent="-171450" algn="l" defTabSz="914400" rtl="0" eaLnBrk="1" latinLnBrk="0" hangingPunct="1">
            <a:buFont typeface="Arial" pitchFamily="34" charset="0"/>
            <a:buChar char="•"/>
          </a:pPr>
          <a:r>
            <a:rPr lang="en-US" sz="1100" b="0" kern="1200">
              <a:solidFill>
                <a:schemeClr val="dk1"/>
              </a:solidFill>
              <a:effectLst/>
              <a:latin typeface="+mn-lt"/>
              <a:ea typeface="+mn-ea"/>
              <a:cs typeface="+mn-cs"/>
            </a:rPr>
            <a:t>All 87 handsets launched were Wi-Fi enabled. </a:t>
          </a:r>
          <a:endParaRPr lang="en-IN" sz="1100" b="0" kern="1200">
            <a:solidFill>
              <a:schemeClr val="dk1"/>
            </a:solidFill>
            <a:effectLst/>
            <a:latin typeface="+mn-lt"/>
            <a:ea typeface="+mn-ea"/>
            <a:cs typeface="+mn-cs"/>
          </a:endParaRPr>
        </a:p>
        <a:p>
          <a:pPr rtl="0" eaLnBrk="1" latinLnBrk="0" hangingPunct="1"/>
          <a:endParaRPr lang="en-IN" sz="1100">
            <a:effectLst/>
          </a:endParaRPr>
        </a:p>
      </xdr:txBody>
    </xdr:sp>
    <xdr:clientData/>
  </xdr:twoCellAnchor>
  <xdr:twoCellAnchor editAs="oneCell">
    <xdr:from>
      <xdr:col>2</xdr:col>
      <xdr:colOff>628649</xdr:colOff>
      <xdr:row>759</xdr:row>
      <xdr:rowOff>49166</xdr:rowOff>
    </xdr:from>
    <xdr:to>
      <xdr:col>5</xdr:col>
      <xdr:colOff>847724</xdr:colOff>
      <xdr:row>773</xdr:row>
      <xdr:rowOff>57150</xdr:rowOff>
    </xdr:to>
    <xdr:pic>
      <xdr:nvPicPr>
        <xdr:cNvPr id="21" name="Picture 20"/>
        <xdr:cNvPicPr>
          <a:picLocks noChangeAspect="1"/>
        </xdr:cNvPicPr>
      </xdr:nvPicPr>
      <xdr:blipFill rotWithShape="1">
        <a:blip xmlns:r="http://schemas.openxmlformats.org/officeDocument/2006/relationships" r:embed="rId17"/>
        <a:srcRect l="9367" r="10248"/>
        <a:stretch/>
      </xdr:blipFill>
      <xdr:spPr>
        <a:xfrm>
          <a:off x="2181224" y="791833841"/>
          <a:ext cx="3514725" cy="2674984"/>
        </a:xfrm>
        <a:prstGeom prst="rect">
          <a:avLst/>
        </a:prstGeom>
      </xdr:spPr>
    </xdr:pic>
    <xdr:clientData/>
  </xdr:twoCellAnchor>
  <xdr:twoCellAnchor editAs="oneCell">
    <xdr:from>
      <xdr:col>6</xdr:col>
      <xdr:colOff>76200</xdr:colOff>
      <xdr:row>759</xdr:row>
      <xdr:rowOff>78165</xdr:rowOff>
    </xdr:from>
    <xdr:to>
      <xdr:col>9</xdr:col>
      <xdr:colOff>1619250</xdr:colOff>
      <xdr:row>774</xdr:row>
      <xdr:rowOff>291</xdr:rowOff>
    </xdr:to>
    <xdr:pic>
      <xdr:nvPicPr>
        <xdr:cNvPr id="22" name="Picture 21"/>
        <xdr:cNvPicPr>
          <a:picLocks noChangeAspect="1"/>
        </xdr:cNvPicPr>
      </xdr:nvPicPr>
      <xdr:blipFill>
        <a:blip xmlns:r="http://schemas.openxmlformats.org/officeDocument/2006/relationships" r:embed="rId18"/>
        <a:stretch>
          <a:fillRect/>
        </a:stretch>
      </xdr:blipFill>
      <xdr:spPr>
        <a:xfrm>
          <a:off x="5981700" y="791862840"/>
          <a:ext cx="4543425" cy="2779626"/>
        </a:xfrm>
        <a:prstGeom prst="rect">
          <a:avLst/>
        </a:prstGeom>
      </xdr:spPr>
    </xdr:pic>
    <xdr:clientData/>
  </xdr:twoCellAnchor>
  <xdr:twoCellAnchor editAs="oneCell">
    <xdr:from>
      <xdr:col>3</xdr:col>
      <xdr:colOff>76200</xdr:colOff>
      <xdr:row>790</xdr:row>
      <xdr:rowOff>104774</xdr:rowOff>
    </xdr:from>
    <xdr:to>
      <xdr:col>7</xdr:col>
      <xdr:colOff>609600</xdr:colOff>
      <xdr:row>806</xdr:row>
      <xdr:rowOff>141163</xdr:rowOff>
    </xdr:to>
    <xdr:pic>
      <xdr:nvPicPr>
        <xdr:cNvPr id="24" name="Picture 23"/>
        <xdr:cNvPicPr>
          <a:picLocks noChangeAspect="1"/>
        </xdr:cNvPicPr>
      </xdr:nvPicPr>
      <xdr:blipFill rotWithShape="1">
        <a:blip xmlns:r="http://schemas.openxmlformats.org/officeDocument/2006/relationships" r:embed="rId19"/>
        <a:srcRect l="19612" r="31773"/>
        <a:stretch/>
      </xdr:blipFill>
      <xdr:spPr>
        <a:xfrm>
          <a:off x="3009900" y="797794949"/>
          <a:ext cx="4514850" cy="3084389"/>
        </a:xfrm>
        <a:prstGeom prst="rect">
          <a:avLst/>
        </a:prstGeom>
      </xdr:spPr>
    </xdr:pic>
    <xdr:clientData/>
  </xdr:twoCellAnchor>
  <xdr:oneCellAnchor>
    <xdr:from>
      <xdr:col>1</xdr:col>
      <xdr:colOff>0</xdr:colOff>
      <xdr:row>95</xdr:row>
      <xdr:rowOff>0</xdr:rowOff>
    </xdr:from>
    <xdr:ext cx="238125" cy="114300"/>
    <xdr:pic>
      <xdr:nvPicPr>
        <xdr:cNvPr id="1365"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42900" y="81067275"/>
          <a:ext cx="238125" cy="114300"/>
        </a:xfrm>
        <a:prstGeom prst="rect">
          <a:avLst/>
        </a:prstGeom>
        <a:noFill/>
        <a:ln w="9525">
          <a:noFill/>
          <a:miter lim="800000"/>
          <a:headEnd/>
          <a:tailEnd/>
        </a:ln>
      </xdr:spPr>
    </xdr:pic>
    <xdr:clientData/>
  </xdr:oneCellAnchor>
  <xdr:oneCellAnchor>
    <xdr:from>
      <xdr:col>1</xdr:col>
      <xdr:colOff>0</xdr:colOff>
      <xdr:row>94</xdr:row>
      <xdr:rowOff>0</xdr:rowOff>
    </xdr:from>
    <xdr:ext cx="238125" cy="114300"/>
    <xdr:pic>
      <xdr:nvPicPr>
        <xdr:cNvPr id="1368"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42900" y="82353150"/>
          <a:ext cx="238125" cy="114300"/>
        </a:xfrm>
        <a:prstGeom prst="rect">
          <a:avLst/>
        </a:prstGeom>
        <a:noFill/>
        <a:ln w="9525">
          <a:noFill/>
          <a:miter lim="800000"/>
          <a:headEnd/>
          <a:tailEnd/>
        </a:ln>
      </xdr:spPr>
    </xdr:pic>
    <xdr:clientData/>
  </xdr:oneCellAnchor>
  <xdr:oneCellAnchor>
    <xdr:from>
      <xdr:col>2</xdr:col>
      <xdr:colOff>1143000</xdr:colOff>
      <xdr:row>95</xdr:row>
      <xdr:rowOff>28575</xdr:rowOff>
    </xdr:from>
    <xdr:ext cx="190500" cy="150495"/>
    <xdr:pic>
      <xdr:nvPicPr>
        <xdr:cNvPr id="137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695575" y="82381725"/>
          <a:ext cx="190500" cy="150495"/>
        </a:xfrm>
        <a:prstGeom prst="rect">
          <a:avLst/>
        </a:prstGeom>
        <a:noFill/>
      </xdr:spPr>
    </xdr:pic>
    <xdr:clientData/>
  </xdr:oneCellAnchor>
  <xdr:oneCellAnchor>
    <xdr:from>
      <xdr:col>2</xdr:col>
      <xdr:colOff>0</xdr:colOff>
      <xdr:row>95</xdr:row>
      <xdr:rowOff>0</xdr:rowOff>
    </xdr:from>
    <xdr:ext cx="158750" cy="190500"/>
    <xdr:pic>
      <xdr:nvPicPr>
        <xdr:cNvPr id="1372" name="Picture 1371" descr="http://www.blogcdn.com/media/2012/09/ltenetworks.jpg"/>
        <xdr:cNvPicPr/>
      </xdr:nvPicPr>
      <xdr:blipFill>
        <a:blip xmlns:r="http://schemas.openxmlformats.org/officeDocument/2006/relationships" r:embed="rId8" cstate="print"/>
        <a:srcRect l="23556" r="27111"/>
        <a:stretch>
          <a:fillRect/>
        </a:stretch>
      </xdr:blipFill>
      <xdr:spPr bwMode="auto">
        <a:xfrm>
          <a:off x="1552575" y="82353150"/>
          <a:ext cx="158750" cy="190500"/>
        </a:xfrm>
        <a:prstGeom prst="rect">
          <a:avLst/>
        </a:prstGeom>
        <a:noFill/>
        <a:ln w="9525">
          <a:noFill/>
          <a:miter lim="800000"/>
          <a:headEnd/>
          <a:tailEnd/>
        </a:ln>
      </xdr:spPr>
    </xdr:pic>
    <xdr:clientData/>
  </xdr:oneCellAnchor>
  <xdr:oneCellAnchor>
    <xdr:from>
      <xdr:col>2</xdr:col>
      <xdr:colOff>1162050</xdr:colOff>
      <xdr:row>94</xdr:row>
      <xdr:rowOff>28575</xdr:rowOff>
    </xdr:from>
    <xdr:ext cx="190500" cy="150495"/>
    <xdr:pic>
      <xdr:nvPicPr>
        <xdr:cNvPr id="1375"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714625" y="81095850"/>
          <a:ext cx="190500" cy="150495"/>
        </a:xfrm>
        <a:prstGeom prst="rect">
          <a:avLst/>
        </a:prstGeom>
        <a:noFill/>
      </xdr:spPr>
    </xdr:pic>
    <xdr:clientData/>
  </xdr:oneCellAnchor>
  <xdr:oneCellAnchor>
    <xdr:from>
      <xdr:col>2</xdr:col>
      <xdr:colOff>0</xdr:colOff>
      <xdr:row>94</xdr:row>
      <xdr:rowOff>0</xdr:rowOff>
    </xdr:from>
    <xdr:ext cx="158750" cy="190500"/>
    <xdr:pic>
      <xdr:nvPicPr>
        <xdr:cNvPr id="1378" name="Picture 1377" descr="http://www.blogcdn.com/media/2012/09/ltenetworks.jpg"/>
        <xdr:cNvPicPr/>
      </xdr:nvPicPr>
      <xdr:blipFill>
        <a:blip xmlns:r="http://schemas.openxmlformats.org/officeDocument/2006/relationships" r:embed="rId8" cstate="print"/>
        <a:srcRect l="23556" r="27111"/>
        <a:stretch>
          <a:fillRect/>
        </a:stretch>
      </xdr:blipFill>
      <xdr:spPr bwMode="auto">
        <a:xfrm>
          <a:off x="1552575" y="81067275"/>
          <a:ext cx="158750" cy="190500"/>
        </a:xfrm>
        <a:prstGeom prst="rect">
          <a:avLst/>
        </a:prstGeom>
        <a:noFill/>
        <a:ln w="9525">
          <a:noFill/>
          <a:miter lim="800000"/>
          <a:headEnd/>
          <a:tailEnd/>
        </a:ln>
      </xdr:spPr>
    </xdr:pic>
    <xdr:clientData/>
  </xdr:oneCellAnchor>
  <xdr:oneCellAnchor>
    <xdr:from>
      <xdr:col>2</xdr:col>
      <xdr:colOff>1162050</xdr:colOff>
      <xdr:row>93</xdr:row>
      <xdr:rowOff>28575</xdr:rowOff>
    </xdr:from>
    <xdr:ext cx="190500" cy="150495"/>
    <xdr:pic>
      <xdr:nvPicPr>
        <xdr:cNvPr id="1381"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714625" y="81095850"/>
          <a:ext cx="190500" cy="150495"/>
        </a:xfrm>
        <a:prstGeom prst="rect">
          <a:avLst/>
        </a:prstGeom>
        <a:noFill/>
      </xdr:spPr>
    </xdr:pic>
    <xdr:clientData/>
  </xdr:oneCellAnchor>
  <xdr:oneCellAnchor>
    <xdr:from>
      <xdr:col>2</xdr:col>
      <xdr:colOff>0</xdr:colOff>
      <xdr:row>93</xdr:row>
      <xdr:rowOff>0</xdr:rowOff>
    </xdr:from>
    <xdr:ext cx="158750" cy="190500"/>
    <xdr:pic>
      <xdr:nvPicPr>
        <xdr:cNvPr id="1392" name="Picture 1391" descr="http://www.blogcdn.com/media/2012/09/ltenetworks.jpg"/>
        <xdr:cNvPicPr/>
      </xdr:nvPicPr>
      <xdr:blipFill>
        <a:blip xmlns:r="http://schemas.openxmlformats.org/officeDocument/2006/relationships" r:embed="rId8" cstate="print"/>
        <a:srcRect l="23556" r="27111"/>
        <a:stretch>
          <a:fillRect/>
        </a:stretch>
      </xdr:blipFill>
      <xdr:spPr bwMode="auto">
        <a:xfrm>
          <a:off x="1552575" y="81067275"/>
          <a:ext cx="158750" cy="190500"/>
        </a:xfrm>
        <a:prstGeom prst="rect">
          <a:avLst/>
        </a:prstGeom>
        <a:noFill/>
        <a:ln w="9525">
          <a:noFill/>
          <a:miter lim="800000"/>
          <a:headEnd/>
          <a:tailEnd/>
        </a:ln>
      </xdr:spPr>
    </xdr:pic>
    <xdr:clientData/>
  </xdr:oneCellAnchor>
  <xdr:oneCellAnchor>
    <xdr:from>
      <xdr:col>1</xdr:col>
      <xdr:colOff>0</xdr:colOff>
      <xdr:row>93</xdr:row>
      <xdr:rowOff>0</xdr:rowOff>
    </xdr:from>
    <xdr:ext cx="238125" cy="114300"/>
    <xdr:pic>
      <xdr:nvPicPr>
        <xdr:cNvPr id="1393"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42900" y="81067275"/>
          <a:ext cx="238125" cy="114300"/>
        </a:xfrm>
        <a:prstGeom prst="rect">
          <a:avLst/>
        </a:prstGeom>
        <a:noFill/>
        <a:ln w="9525">
          <a:noFill/>
          <a:miter lim="800000"/>
          <a:headEnd/>
          <a:tailEnd/>
        </a:ln>
      </xdr:spPr>
    </xdr:pic>
    <xdr:clientData/>
  </xdr:oneCellAnchor>
  <xdr:oneCellAnchor>
    <xdr:from>
      <xdr:col>1</xdr:col>
      <xdr:colOff>0</xdr:colOff>
      <xdr:row>92</xdr:row>
      <xdr:rowOff>0</xdr:rowOff>
    </xdr:from>
    <xdr:ext cx="238125" cy="114300"/>
    <xdr:pic>
      <xdr:nvPicPr>
        <xdr:cNvPr id="1396"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42900" y="82353150"/>
          <a:ext cx="238125" cy="114300"/>
        </a:xfrm>
        <a:prstGeom prst="rect">
          <a:avLst/>
        </a:prstGeom>
        <a:noFill/>
        <a:ln w="9525">
          <a:noFill/>
          <a:miter lim="800000"/>
          <a:headEnd/>
          <a:tailEnd/>
        </a:ln>
      </xdr:spPr>
    </xdr:pic>
    <xdr:clientData/>
  </xdr:oneCellAnchor>
  <xdr:oneCellAnchor>
    <xdr:from>
      <xdr:col>1</xdr:col>
      <xdr:colOff>0</xdr:colOff>
      <xdr:row>91</xdr:row>
      <xdr:rowOff>0</xdr:rowOff>
    </xdr:from>
    <xdr:ext cx="238125" cy="114300"/>
    <xdr:pic>
      <xdr:nvPicPr>
        <xdr:cNvPr id="1399" name="Picture 1049" descr="new"/>
        <xdr:cNvPicPr>
          <a:picLocks noChangeAspect="1" noChangeArrowheads="1"/>
        </xdr:cNvPicPr>
      </xdr:nvPicPr>
      <xdr:blipFill>
        <a:blip xmlns:r="http://schemas.openxmlformats.org/officeDocument/2006/relationships" r:embed="rId14" cstate="print"/>
        <a:srcRect/>
        <a:stretch>
          <a:fillRect/>
        </a:stretch>
      </xdr:blipFill>
      <xdr:spPr bwMode="auto">
        <a:xfrm>
          <a:off x="342900" y="81067275"/>
          <a:ext cx="238125" cy="114300"/>
        </a:xfrm>
        <a:prstGeom prst="rect">
          <a:avLst/>
        </a:prstGeom>
        <a:noFill/>
        <a:ln w="9525">
          <a:noFill/>
          <a:miter lim="800000"/>
          <a:headEnd/>
          <a:tailEnd/>
        </a:ln>
      </xdr:spPr>
    </xdr:pic>
    <xdr:clientData/>
  </xdr:oneCellAnchor>
  <xdr:oneCellAnchor>
    <xdr:from>
      <xdr:col>2</xdr:col>
      <xdr:colOff>1162050</xdr:colOff>
      <xdr:row>92</xdr:row>
      <xdr:rowOff>28575</xdr:rowOff>
    </xdr:from>
    <xdr:ext cx="190500" cy="150495"/>
    <xdr:pic>
      <xdr:nvPicPr>
        <xdr:cNvPr id="1402"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714625" y="82381725"/>
          <a:ext cx="190500" cy="150495"/>
        </a:xfrm>
        <a:prstGeom prst="rect">
          <a:avLst/>
        </a:prstGeom>
        <a:noFill/>
      </xdr:spPr>
    </xdr:pic>
    <xdr:clientData/>
  </xdr:oneCellAnchor>
  <xdr:oneCellAnchor>
    <xdr:from>
      <xdr:col>2</xdr:col>
      <xdr:colOff>0</xdr:colOff>
      <xdr:row>92</xdr:row>
      <xdr:rowOff>0</xdr:rowOff>
    </xdr:from>
    <xdr:ext cx="158750" cy="190500"/>
    <xdr:pic>
      <xdr:nvPicPr>
        <xdr:cNvPr id="1405" name="Picture 1404" descr="http://www.blogcdn.com/media/2012/09/ltenetworks.jpg"/>
        <xdr:cNvPicPr/>
      </xdr:nvPicPr>
      <xdr:blipFill>
        <a:blip xmlns:r="http://schemas.openxmlformats.org/officeDocument/2006/relationships" r:embed="rId8" cstate="print"/>
        <a:srcRect l="23556" r="27111"/>
        <a:stretch>
          <a:fillRect/>
        </a:stretch>
      </xdr:blipFill>
      <xdr:spPr bwMode="auto">
        <a:xfrm>
          <a:off x="1552575" y="82353150"/>
          <a:ext cx="158750" cy="190500"/>
        </a:xfrm>
        <a:prstGeom prst="rect">
          <a:avLst/>
        </a:prstGeom>
        <a:noFill/>
        <a:ln w="9525">
          <a:noFill/>
          <a:miter lim="800000"/>
          <a:headEnd/>
          <a:tailEnd/>
        </a:ln>
      </xdr:spPr>
    </xdr:pic>
    <xdr:clientData/>
  </xdr:oneCellAnchor>
  <xdr:oneCellAnchor>
    <xdr:from>
      <xdr:col>2</xdr:col>
      <xdr:colOff>1162050</xdr:colOff>
      <xdr:row>91</xdr:row>
      <xdr:rowOff>28575</xdr:rowOff>
    </xdr:from>
    <xdr:ext cx="190500" cy="150495"/>
    <xdr:pic>
      <xdr:nvPicPr>
        <xdr:cNvPr id="1408" name="Picture 5" descr="http://t0.gstatic.com/images?q=tbn:ANd9GcR2wLGNqdW1KVjSkkXzxtY9J7kSH3YArES1m5PQzzCeqCTDlyA1FA"/>
        <xdr:cNvPicPr>
          <a:picLocks noChangeAspect="1" noChangeArrowheads="1"/>
        </xdr:cNvPicPr>
      </xdr:nvPicPr>
      <xdr:blipFill>
        <a:blip xmlns:r="http://schemas.openxmlformats.org/officeDocument/2006/relationships" r:embed="rId4" cstate="print"/>
        <a:srcRect/>
        <a:stretch>
          <a:fillRect/>
        </a:stretch>
      </xdr:blipFill>
      <xdr:spPr bwMode="auto">
        <a:xfrm>
          <a:off x="2714625" y="81095850"/>
          <a:ext cx="190500" cy="150495"/>
        </a:xfrm>
        <a:prstGeom prst="rect">
          <a:avLst/>
        </a:prstGeom>
        <a:noFill/>
      </xdr:spPr>
    </xdr:pic>
    <xdr:clientData/>
  </xdr:oneCellAnchor>
  <xdr:oneCellAnchor>
    <xdr:from>
      <xdr:col>2</xdr:col>
      <xdr:colOff>0</xdr:colOff>
      <xdr:row>91</xdr:row>
      <xdr:rowOff>0</xdr:rowOff>
    </xdr:from>
    <xdr:ext cx="158750" cy="190500"/>
    <xdr:pic>
      <xdr:nvPicPr>
        <xdr:cNvPr id="1411" name="Picture 1410" descr="http://www.blogcdn.com/media/2012/09/ltenetworks.jpg"/>
        <xdr:cNvPicPr/>
      </xdr:nvPicPr>
      <xdr:blipFill>
        <a:blip xmlns:r="http://schemas.openxmlformats.org/officeDocument/2006/relationships" r:embed="rId8" cstate="print"/>
        <a:srcRect l="23556" r="27111"/>
        <a:stretch>
          <a:fillRect/>
        </a:stretch>
      </xdr:blipFill>
      <xdr:spPr bwMode="auto">
        <a:xfrm>
          <a:off x="1552575" y="81067275"/>
          <a:ext cx="158750" cy="19050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952500</xdr:colOff>
      <xdr:row>5</xdr:row>
      <xdr:rowOff>9524</xdr:rowOff>
    </xdr:from>
    <xdr:to>
      <xdr:col>13</xdr:col>
      <xdr:colOff>95250</xdr:colOff>
      <xdr:row>38</xdr:row>
      <xdr:rowOff>28575</xdr:rowOff>
    </xdr:to>
    <xdr:sp macro="" textlink="">
      <xdr:nvSpPr>
        <xdr:cNvPr id="12" name="TextBox 11"/>
        <xdr:cNvSpPr txBox="1"/>
      </xdr:nvSpPr>
      <xdr:spPr>
        <a:xfrm>
          <a:off x="952500" y="1019174"/>
          <a:ext cx="7543800" cy="6219826"/>
        </a:xfrm>
        <a:prstGeom prst="rect">
          <a:avLst/>
        </a:prstGeom>
        <a:blipFill dpi="0" rotWithShape="1">
          <a:blip xmlns:r="http://schemas.openxmlformats.org/officeDocument/2006/relationships" r:embed="rId1" cstate="print">
            <a:alphaModFix amt="17000"/>
          </a:blip>
          <a:srcRect/>
          <a:stretch>
            <a:fillRect l="3000" t="19000"/>
          </a:stretch>
        </a:blipFill>
        <a:ln w="1905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just"/>
          <a:r>
            <a:rPr lang="en-IN" sz="1050" b="1">
              <a:solidFill>
                <a:schemeClr val="dk1"/>
              </a:solidFill>
              <a:effectLst/>
              <a:latin typeface="+mn-lt"/>
              <a:ea typeface="+mn-ea"/>
              <a:cs typeface="+mn-cs"/>
            </a:rPr>
            <a:t>Copyright</a:t>
          </a:r>
          <a:r>
            <a:rPr lang="en-IN" sz="1050">
              <a:solidFill>
                <a:schemeClr val="dk1"/>
              </a:solidFill>
              <a:effectLst/>
              <a:latin typeface="+mn-lt"/>
              <a:ea typeface="+mn-ea"/>
              <a:cs typeface="+mn-cs"/>
            </a:rPr>
            <a:t> </a:t>
          </a:r>
          <a:endParaRPr lang="en-US" sz="1050">
            <a:solidFill>
              <a:schemeClr val="dk1"/>
            </a:solidFill>
            <a:effectLst/>
            <a:latin typeface="+mn-lt"/>
            <a:ea typeface="+mn-ea"/>
            <a:cs typeface="+mn-cs"/>
          </a:endParaRPr>
        </a:p>
        <a:p>
          <a:pPr algn="just"/>
          <a:r>
            <a:rPr lang="en-IN" sz="1050">
              <a:solidFill>
                <a:schemeClr val="dk1"/>
              </a:solidFill>
              <a:effectLst/>
              <a:latin typeface="+mn-lt"/>
              <a:ea typeface="+mn-ea"/>
              <a:cs typeface="+mn-cs"/>
            </a:rPr>
            <a:t>The sample report you are subscribing to is copyrighted and belongs to Tonse Telecom Pvt. Ltd., (Tonse). This newsletter / report may not be reproduced, copied, distributed or published in full or part without prior written authorization by Tonse Telecom Pvt. Ltd., (copyright 2014 all rights reserved by Tonse Telecom Pvt. Ltd.,). Forwarding of this document to anyone outside of the subscribing individual is a violation of copyright. You may cite reference to data and graphs used in this report acknowledging full credit to source information which is Tonse Telecom. </a:t>
          </a:r>
          <a:r>
            <a:rPr lang="en-IN" sz="1100">
              <a:solidFill>
                <a:schemeClr val="dk1"/>
              </a:solidFill>
              <a:latin typeface="+mn-lt"/>
              <a:ea typeface="+mn-ea"/>
              <a:cs typeface="+mn-cs"/>
            </a:rPr>
            <a:t>The third party names, marks and logos used in this presentation / document / report are owned by the various respective parties.</a:t>
          </a:r>
          <a:endParaRPr lang="en-US" sz="1050">
            <a:solidFill>
              <a:schemeClr val="dk1"/>
            </a:solidFill>
            <a:effectLst/>
            <a:latin typeface="+mn-lt"/>
            <a:ea typeface="+mn-ea"/>
            <a:cs typeface="+mn-cs"/>
          </a:endParaRPr>
        </a:p>
        <a:p>
          <a:pPr algn="just"/>
          <a:r>
            <a:rPr lang="en-US" sz="1050" b="1">
              <a:solidFill>
                <a:schemeClr val="dk1"/>
              </a:solidFill>
              <a:effectLst/>
              <a:latin typeface="+mn-lt"/>
              <a:ea typeface="+mn-ea"/>
              <a:cs typeface="+mn-cs"/>
            </a:rPr>
            <a:t> </a:t>
          </a:r>
          <a:endParaRPr lang="en-US" sz="1050">
            <a:solidFill>
              <a:schemeClr val="dk1"/>
            </a:solidFill>
            <a:effectLst/>
            <a:latin typeface="+mn-lt"/>
            <a:ea typeface="+mn-ea"/>
            <a:cs typeface="+mn-cs"/>
          </a:endParaRPr>
        </a:p>
        <a:p>
          <a:pPr algn="just"/>
          <a:r>
            <a:rPr lang="en-IN" sz="1050" b="1">
              <a:solidFill>
                <a:schemeClr val="dk1"/>
              </a:solidFill>
              <a:effectLst/>
              <a:latin typeface="+mn-lt"/>
              <a:ea typeface="+mn-ea"/>
              <a:cs typeface="+mn-cs"/>
            </a:rPr>
            <a:t>Copyright Infringement</a:t>
          </a:r>
          <a:endParaRPr lang="en-US" sz="1050">
            <a:solidFill>
              <a:schemeClr val="dk1"/>
            </a:solidFill>
            <a:effectLst/>
            <a:latin typeface="+mn-lt"/>
            <a:ea typeface="+mn-ea"/>
            <a:cs typeface="+mn-cs"/>
          </a:endParaRPr>
        </a:p>
        <a:p>
          <a:pPr algn="just"/>
          <a:r>
            <a:rPr lang="en-IN" sz="1050">
              <a:solidFill>
                <a:schemeClr val="dk1"/>
              </a:solidFill>
              <a:effectLst/>
              <a:latin typeface="+mn-lt"/>
              <a:ea typeface="+mn-ea"/>
              <a:cs typeface="+mn-cs"/>
            </a:rPr>
            <a:t>Use of this document / workbook / tracker file is governed by the terms and conditions of Tonse Telecom. Any violation of these terms including unauthorized distribution of this file to third parties, is considered a breach of copyright. Tonse Telecom will pursue such breaches to the full extent of the law. Such acts are punishable in court by severe fines for each infringement.</a:t>
          </a:r>
          <a:endParaRPr lang="en-US" sz="1050">
            <a:solidFill>
              <a:schemeClr val="dk1"/>
            </a:solidFill>
            <a:effectLst/>
            <a:latin typeface="+mn-lt"/>
            <a:ea typeface="+mn-ea"/>
            <a:cs typeface="+mn-cs"/>
          </a:endParaRPr>
        </a:p>
        <a:p>
          <a:pPr algn="just"/>
          <a:r>
            <a:rPr lang="en-US" sz="1050" b="1">
              <a:solidFill>
                <a:schemeClr val="dk1"/>
              </a:solidFill>
              <a:effectLst/>
              <a:latin typeface="+mn-lt"/>
              <a:ea typeface="+mn-ea"/>
              <a:cs typeface="+mn-cs"/>
            </a:rPr>
            <a:t> </a:t>
          </a:r>
          <a:endParaRPr lang="en-US" sz="1050">
            <a:solidFill>
              <a:schemeClr val="dk1"/>
            </a:solidFill>
            <a:effectLst/>
            <a:latin typeface="+mn-lt"/>
            <a:ea typeface="+mn-ea"/>
            <a:cs typeface="+mn-cs"/>
          </a:endParaRPr>
        </a:p>
        <a:p>
          <a:pPr algn="just"/>
          <a:r>
            <a:rPr lang="en-US" sz="1050" b="1">
              <a:solidFill>
                <a:schemeClr val="dk1"/>
              </a:solidFill>
              <a:effectLst/>
              <a:latin typeface="+mn-lt"/>
              <a:ea typeface="+mn-ea"/>
              <a:cs typeface="+mn-cs"/>
            </a:rPr>
            <a:t> Disclaimers: </a:t>
          </a:r>
          <a:endParaRPr lang="en-US" sz="105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US" sz="1050">
              <a:solidFill>
                <a:schemeClr val="dk1"/>
              </a:solidFill>
              <a:effectLst/>
              <a:latin typeface="+mn-lt"/>
              <a:ea typeface="+mn-ea"/>
              <a:cs typeface="+mn-cs"/>
            </a:rPr>
            <a:t>The views expressed in this report reflect those of Tonse Telecom Pvt. Ltd., (Tonse) and are based on our current understanding of past and current events shaping the Indian telecom industry. Information obtained herein is from sources believed to be reliable but Tonse will make no claims to the accuracy and completeness of the same. All opinions, estimates, projections, forecast or estimate set forth herein, are based on the author/s judgment as of the date of writing. Tonse has no obligation to update, modify or change a report or contents of an article or to notify a reader thereof in the event that any material in the said report or article changes or becomes inaccurate subsequently.</a:t>
          </a:r>
          <a:r>
            <a:rPr lang="en-US" sz="1050" baseline="0">
              <a:solidFill>
                <a:schemeClr val="dk1"/>
              </a:solidFill>
              <a:effectLst/>
              <a:latin typeface="+mn-lt"/>
              <a:ea typeface="+mn-ea"/>
              <a:cs typeface="+mn-cs"/>
            </a:rPr>
            <a:t> </a:t>
          </a:r>
          <a:endParaRPr lang="en-US" sz="1100">
            <a:solidFill>
              <a:schemeClr val="dk1"/>
            </a:solidFill>
            <a:latin typeface="+mn-lt"/>
            <a:ea typeface="+mn-ea"/>
            <a:cs typeface="+mn-cs"/>
          </a:endParaRPr>
        </a:p>
        <a:p>
          <a:pPr algn="just"/>
          <a:endParaRPr lang="en-US" sz="1050">
            <a:solidFill>
              <a:schemeClr val="dk1"/>
            </a:solidFill>
            <a:effectLst/>
            <a:latin typeface="+mn-lt"/>
            <a:ea typeface="+mn-ea"/>
            <a:cs typeface="+mn-cs"/>
          </a:endParaRPr>
        </a:p>
        <a:p>
          <a:pPr algn="just"/>
          <a:r>
            <a:rPr lang="en-US" sz="1050" b="1">
              <a:solidFill>
                <a:schemeClr val="dk1"/>
              </a:solidFill>
              <a:effectLst/>
              <a:latin typeface="+mn-lt"/>
              <a:ea typeface="+mn-ea"/>
              <a:cs typeface="+mn-cs"/>
            </a:rPr>
            <a:t>Liability</a:t>
          </a:r>
          <a:r>
            <a:rPr lang="en-US" sz="1050">
              <a:solidFill>
                <a:schemeClr val="dk1"/>
              </a:solidFill>
              <a:effectLst/>
              <a:latin typeface="+mn-lt"/>
              <a:ea typeface="+mn-ea"/>
              <a:cs typeface="+mn-cs"/>
            </a:rPr>
            <a:t> </a:t>
          </a:r>
        </a:p>
        <a:p>
          <a:pPr algn="just"/>
          <a:r>
            <a:rPr lang="en-US" sz="1050">
              <a:solidFill>
                <a:schemeClr val="dk1"/>
              </a:solidFill>
              <a:effectLst/>
              <a:latin typeface="+mn-lt"/>
              <a:ea typeface="+mn-ea"/>
              <a:cs typeface="+mn-cs"/>
            </a:rPr>
            <a:t>The report you are using has been arrived at by Tonse Telecom using information available in the public domain, primary interviews with relevant industry personnel, internal analysis of Tonse team based on our experience in the industry. Tonse Telecom will carry no liabilities to the accuracy of the information, correctness of the accounting or other methods adopted by different vendors in the industry or their reporting methods. This information has been provided for the use of the customer / client who has requested for this study / analysis or acquired license or paid for on a subscription basis and shall not be forwarded to other parties inside or outside of client’s organization</a:t>
          </a:r>
        </a:p>
        <a:p>
          <a:pPr algn="just">
            <a:lnSpc>
              <a:spcPts val="1200"/>
            </a:lnSpc>
          </a:pPr>
          <a:endParaRPr lang="en-US" sz="1050">
            <a:solidFill>
              <a:schemeClr val="dk1"/>
            </a:solidFill>
            <a:effectLst/>
            <a:latin typeface="+mn-lt"/>
            <a:ea typeface="+mn-ea"/>
            <a:cs typeface="+mn-cs"/>
          </a:endParaRPr>
        </a:p>
        <a:p>
          <a:pPr>
            <a:lnSpc>
              <a:spcPts val="1200"/>
            </a:lnSpc>
          </a:pPr>
          <a:r>
            <a:rPr lang="en-US" sz="1050" b="1">
              <a:solidFill>
                <a:schemeClr val="dk1"/>
              </a:solidFill>
              <a:effectLst/>
              <a:latin typeface="+mn-lt"/>
              <a:ea typeface="+mn-ea"/>
              <a:cs typeface="+mn-cs"/>
            </a:rPr>
            <a:t>Analyst Phone Support – Tonse Telecom</a:t>
          </a:r>
          <a:endParaRPr lang="en-US" sz="1050">
            <a:solidFill>
              <a:schemeClr val="dk1"/>
            </a:solidFill>
            <a:effectLst/>
            <a:latin typeface="+mn-lt"/>
            <a:ea typeface="+mn-ea"/>
            <a:cs typeface="+mn-cs"/>
          </a:endParaRPr>
        </a:p>
        <a:p>
          <a:pPr>
            <a:lnSpc>
              <a:spcPts val="1200"/>
            </a:lnSpc>
          </a:pPr>
          <a:r>
            <a:rPr lang="en-US" sz="1050">
              <a:solidFill>
                <a:schemeClr val="dk1"/>
              </a:solidFill>
              <a:effectLst/>
              <a:latin typeface="+mn-lt"/>
              <a:ea typeface="+mn-ea"/>
              <a:cs typeface="+mn-cs"/>
            </a:rPr>
            <a:t>Qualified, market-aware telecom analysts are available within Tonse to provide Consulting Support.</a:t>
          </a:r>
        </a:p>
        <a:p>
          <a:r>
            <a:rPr lang="en-US" sz="1050">
              <a:solidFill>
                <a:schemeClr val="dk1"/>
              </a:solidFill>
              <a:effectLst/>
              <a:latin typeface="+mn-lt"/>
              <a:ea typeface="+mn-ea"/>
              <a:cs typeface="+mn-cs"/>
            </a:rPr>
            <a:t>This service may or may not be available for those that purchase paid-for Reports (depending on the Report) authored by Tonse consultants / analysts.</a:t>
          </a:r>
        </a:p>
        <a:p>
          <a:pPr>
            <a:lnSpc>
              <a:spcPts val="1200"/>
            </a:lnSpc>
          </a:pPr>
          <a:r>
            <a:rPr lang="en-US" sz="1050">
              <a:solidFill>
                <a:schemeClr val="dk1"/>
              </a:solidFill>
              <a:effectLst/>
              <a:latin typeface="+mn-lt"/>
              <a:ea typeface="+mn-ea"/>
              <a:cs typeface="+mn-cs"/>
            </a:rPr>
            <a:t>Subscription Tracker products have no Analyst support built-into them.  </a:t>
          </a:r>
          <a:r>
            <a:rPr lang="en-US" sz="1050" baseline="0">
              <a:solidFill>
                <a:schemeClr val="dk1"/>
              </a:solidFill>
              <a:effectLst/>
              <a:latin typeface="+mn-lt"/>
              <a:ea typeface="+mn-ea"/>
              <a:cs typeface="+mn-cs"/>
            </a:rPr>
            <a:t> </a:t>
          </a:r>
          <a:r>
            <a:rPr lang="en-US" sz="1050">
              <a:solidFill>
                <a:schemeClr val="dk1"/>
              </a:solidFill>
              <a:effectLst/>
              <a:latin typeface="+mn-lt"/>
              <a:ea typeface="+mn-ea"/>
              <a:cs typeface="+mn-cs"/>
            </a:rPr>
            <a:t>Analyst support over phone for Tracker products has to be requested, scheduled and paid-for in advance.</a:t>
          </a:r>
        </a:p>
        <a:p>
          <a:r>
            <a:rPr lang="en-US" sz="1050">
              <a:solidFill>
                <a:schemeClr val="dk1"/>
              </a:solidFill>
              <a:effectLst/>
              <a:latin typeface="+mn-lt"/>
              <a:ea typeface="+mn-ea"/>
              <a:cs typeface="+mn-cs"/>
            </a:rPr>
            <a:t>For more information about Analyst Support, please drop us a line at </a:t>
          </a:r>
          <a:r>
            <a:rPr lang="en-US" sz="1050" u="sng">
              <a:solidFill>
                <a:schemeClr val="dk1"/>
              </a:solidFill>
              <a:effectLst/>
              <a:latin typeface="+mn-lt"/>
              <a:ea typeface="+mn-ea"/>
              <a:cs typeface="+mn-cs"/>
              <a:hlinkClick xmlns:r="http://schemas.openxmlformats.org/officeDocument/2006/relationships" r:id=""/>
            </a:rPr>
            <a:t>stpai@tonsetelecom.com</a:t>
          </a:r>
          <a:r>
            <a:rPr lang="en-US" sz="1050">
              <a:solidFill>
                <a:schemeClr val="dk1"/>
              </a:solidFill>
              <a:effectLst/>
              <a:latin typeface="+mn-lt"/>
              <a:ea typeface="+mn-ea"/>
              <a:cs typeface="+mn-cs"/>
            </a:rPr>
            <a:t> or </a:t>
          </a:r>
          <a:r>
            <a:rPr lang="en-US" sz="1050" u="sng">
              <a:solidFill>
                <a:schemeClr val="dk1"/>
              </a:solidFill>
              <a:effectLst/>
              <a:latin typeface="+mn-lt"/>
              <a:ea typeface="+mn-ea"/>
              <a:cs typeface="+mn-cs"/>
              <a:hlinkClick xmlns:r="http://schemas.openxmlformats.org/officeDocument/2006/relationships" r:id=""/>
            </a:rPr>
            <a:t>arunsb@tonsetelecom.com</a:t>
          </a:r>
          <a:r>
            <a:rPr lang="en-US" sz="1050">
              <a:solidFill>
                <a:schemeClr val="dk1"/>
              </a:solidFill>
              <a:effectLst/>
              <a:latin typeface="+mn-lt"/>
              <a:ea typeface="+mn-ea"/>
              <a:cs typeface="+mn-cs"/>
            </a:rPr>
            <a:t> </a:t>
          </a:r>
        </a:p>
        <a:p>
          <a:endParaRPr lang="en-US" sz="1050">
            <a:solidFill>
              <a:schemeClr val="dk1"/>
            </a:solidFill>
            <a:effectLst/>
            <a:latin typeface="+mn-lt"/>
            <a:ea typeface="+mn-ea"/>
            <a:cs typeface="+mn-cs"/>
          </a:endParaRPr>
        </a:p>
        <a:p>
          <a:endParaRPr lang="en-US" sz="1050">
            <a:solidFill>
              <a:schemeClr val="dk1"/>
            </a:solidFill>
            <a:effectLst/>
            <a:latin typeface="+mn-lt"/>
            <a:ea typeface="+mn-ea"/>
            <a:cs typeface="+mn-cs"/>
          </a:endParaRPr>
        </a:p>
        <a:p>
          <a:endParaRPr lang="en-US" sz="1050">
            <a:solidFill>
              <a:schemeClr val="dk1"/>
            </a:solidFill>
            <a:effectLst/>
            <a:latin typeface="+mn-lt"/>
            <a:ea typeface="+mn-ea"/>
            <a:cs typeface="+mn-cs"/>
          </a:endParaRPr>
        </a:p>
      </xdr:txBody>
    </xdr:sp>
    <xdr:clientData/>
  </xdr:twoCellAnchor>
  <xdr:twoCellAnchor>
    <xdr:from>
      <xdr:col>2</xdr:col>
      <xdr:colOff>0</xdr:colOff>
      <xdr:row>72</xdr:row>
      <xdr:rowOff>9526</xdr:rowOff>
    </xdr:from>
    <xdr:to>
      <xdr:col>14</xdr:col>
      <xdr:colOff>571500</xdr:colOff>
      <xdr:row>104</xdr:row>
      <xdr:rowOff>152402</xdr:rowOff>
    </xdr:to>
    <xdr:sp macro="" textlink="">
      <xdr:nvSpPr>
        <xdr:cNvPr id="11" name="TextBox 10"/>
        <xdr:cNvSpPr txBox="1"/>
      </xdr:nvSpPr>
      <xdr:spPr>
        <a:xfrm>
          <a:off x="1647825" y="13611226"/>
          <a:ext cx="7934325" cy="6238876"/>
        </a:xfrm>
        <a:prstGeom prst="rect">
          <a:avLst/>
        </a:prstGeom>
        <a:blipFill dpi="0" rotWithShape="1">
          <a:blip xmlns:r="http://schemas.openxmlformats.org/officeDocument/2006/relationships" r:embed="rId1" cstate="print">
            <a:alphaModFix amt="17000"/>
          </a:blip>
          <a:srcRect/>
          <a:stretch>
            <a:fillRect l="3000" t="19000"/>
          </a:stretch>
        </a:blip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just"/>
          <a:r>
            <a:rPr lang="en-IN" sz="1100" b="1">
              <a:solidFill>
                <a:schemeClr val="dk1"/>
              </a:solidFill>
              <a:effectLst/>
              <a:latin typeface="+mn-lt"/>
              <a:ea typeface="+mn-ea"/>
              <a:cs typeface="+mn-cs"/>
            </a:rPr>
            <a:t>Copyright</a:t>
          </a:r>
          <a:r>
            <a:rPr lang="en-IN" sz="1100">
              <a:solidFill>
                <a:schemeClr val="dk1"/>
              </a:solidFill>
              <a:effectLst/>
              <a:latin typeface="+mn-lt"/>
              <a:ea typeface="+mn-ea"/>
              <a:cs typeface="+mn-cs"/>
            </a:rPr>
            <a:t> </a:t>
          </a:r>
          <a:endParaRPr lang="en-US" sz="1100">
            <a:solidFill>
              <a:schemeClr val="dk1"/>
            </a:solidFill>
            <a:effectLst/>
            <a:latin typeface="+mn-lt"/>
            <a:ea typeface="+mn-ea"/>
            <a:cs typeface="+mn-cs"/>
          </a:endParaRPr>
        </a:p>
        <a:p>
          <a:pPr algn="just"/>
          <a:r>
            <a:rPr lang="en-IN" sz="1100">
              <a:solidFill>
                <a:schemeClr val="dk1"/>
              </a:solidFill>
              <a:effectLst/>
              <a:latin typeface="+mn-lt"/>
              <a:ea typeface="+mn-ea"/>
              <a:cs typeface="+mn-cs"/>
            </a:rPr>
            <a:t>The sample report you are subscribing to is copyrighted and belongs to Tonse Telecom Pvt. Ltd., (Tonse). This newsletter / report may not be reproduced, copied, distributed or published in full or part without prior written authorization by Tonse Telecom Pvt. Ltd., (copyright 2011, all rights reserved by Tonse Telecom Pvt. Ltd.,). Forwarding of this document to anyone outside of the subscribing individual is a violation of copyright. You may cite reference to data and graphs used in this report acknowledging full credit to source information which is Tonse Telecom. </a:t>
          </a:r>
          <a:endParaRPr lang="en-US" sz="1100">
            <a:solidFill>
              <a:schemeClr val="dk1"/>
            </a:solidFill>
            <a:effectLst/>
            <a:latin typeface="+mn-lt"/>
            <a:ea typeface="+mn-ea"/>
            <a:cs typeface="+mn-cs"/>
          </a:endParaRPr>
        </a:p>
        <a:p>
          <a:pPr algn="just"/>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pPr algn="just"/>
          <a:r>
            <a:rPr lang="en-IN" sz="1100" b="1">
              <a:solidFill>
                <a:schemeClr val="dk1"/>
              </a:solidFill>
              <a:effectLst/>
              <a:latin typeface="+mn-lt"/>
              <a:ea typeface="+mn-ea"/>
              <a:cs typeface="+mn-cs"/>
            </a:rPr>
            <a:t>Copyright Infringement</a:t>
          </a:r>
          <a:endParaRPr lang="en-US" sz="1100">
            <a:solidFill>
              <a:schemeClr val="dk1"/>
            </a:solidFill>
            <a:effectLst/>
            <a:latin typeface="+mn-lt"/>
            <a:ea typeface="+mn-ea"/>
            <a:cs typeface="+mn-cs"/>
          </a:endParaRPr>
        </a:p>
        <a:p>
          <a:pPr algn="just"/>
          <a:r>
            <a:rPr lang="en-IN" sz="1100">
              <a:solidFill>
                <a:schemeClr val="dk1"/>
              </a:solidFill>
              <a:effectLst/>
              <a:latin typeface="+mn-lt"/>
              <a:ea typeface="+mn-ea"/>
              <a:cs typeface="+mn-cs"/>
            </a:rPr>
            <a:t>Use of this document / workbook / tracker file is governed by the terms and conditions of Tonse Telecom. Any violation of these terms including unauthorized distribution of this file to third parties, is considered a breach of copyright. Tonse Telecom will pursue such breaches to the full extent of the law. Such acts are punishable in court by severe fines for each infringement.</a:t>
          </a:r>
          <a:endParaRPr lang="en-US" sz="1100">
            <a:solidFill>
              <a:schemeClr val="dk1"/>
            </a:solidFill>
            <a:effectLst/>
            <a:latin typeface="+mn-lt"/>
            <a:ea typeface="+mn-ea"/>
            <a:cs typeface="+mn-cs"/>
          </a:endParaRPr>
        </a:p>
        <a:p>
          <a:pPr algn="just"/>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pPr algn="just"/>
          <a:r>
            <a:rPr lang="en-US" sz="1100" b="1">
              <a:solidFill>
                <a:schemeClr val="dk1"/>
              </a:solidFill>
              <a:effectLst/>
              <a:latin typeface="+mn-lt"/>
              <a:ea typeface="+mn-ea"/>
              <a:cs typeface="+mn-cs"/>
            </a:rPr>
            <a:t> Disclaimers: </a:t>
          </a:r>
          <a:endParaRPr lang="en-US" sz="1100">
            <a:solidFill>
              <a:schemeClr val="dk1"/>
            </a:solidFill>
            <a:effectLst/>
            <a:latin typeface="+mn-lt"/>
            <a:ea typeface="+mn-ea"/>
            <a:cs typeface="+mn-cs"/>
          </a:endParaRPr>
        </a:p>
        <a:p>
          <a:pPr algn="just"/>
          <a:r>
            <a:rPr lang="en-US" sz="1100">
              <a:solidFill>
                <a:schemeClr val="dk1"/>
              </a:solidFill>
              <a:effectLst/>
              <a:latin typeface="+mn-lt"/>
              <a:ea typeface="+mn-ea"/>
              <a:cs typeface="+mn-cs"/>
            </a:rPr>
            <a:t>The views expressed in this report reflect those of Tonse Telecom Pvt. Ltd., (Tonse) and are based on our current understanding of past and current events shaping the Indian telecom industry. Information obtained herein is from sources believed to be reliable but Tonse will make no claims to the accuracy and completeness of the same. All opinions, estimates, projections, forecast or estimate set forth herein, are based on the author/s judgment as of the date of writing. Tonse has no obligation to update, modify or change a report or contents of an article or to notify a reader thereof in the event that any material in the said report or article changes or becomes inaccurate subsequently. </a:t>
          </a:r>
        </a:p>
        <a:p>
          <a:pPr algn="just"/>
          <a:r>
            <a:rPr lang="en-IN" sz="1100">
              <a:solidFill>
                <a:schemeClr val="dk1"/>
              </a:solidFill>
              <a:effectLst/>
              <a:latin typeface="+mn-lt"/>
              <a:ea typeface="+mn-ea"/>
              <a:cs typeface="+mn-cs"/>
            </a:rPr>
            <a:t> </a:t>
          </a:r>
          <a:endParaRPr lang="en-US" sz="1100">
            <a:solidFill>
              <a:schemeClr val="dk1"/>
            </a:solidFill>
            <a:effectLst/>
            <a:latin typeface="+mn-lt"/>
            <a:ea typeface="+mn-ea"/>
            <a:cs typeface="+mn-cs"/>
          </a:endParaRPr>
        </a:p>
        <a:p>
          <a:pPr algn="just"/>
          <a:r>
            <a:rPr lang="en-US" sz="1100" b="1">
              <a:solidFill>
                <a:schemeClr val="dk1"/>
              </a:solidFill>
              <a:effectLst/>
              <a:latin typeface="+mn-lt"/>
              <a:ea typeface="+mn-ea"/>
              <a:cs typeface="+mn-cs"/>
            </a:rPr>
            <a:t>Liability</a:t>
          </a:r>
          <a:r>
            <a:rPr lang="en-US" sz="1100">
              <a:solidFill>
                <a:schemeClr val="dk1"/>
              </a:solidFill>
              <a:effectLst/>
              <a:latin typeface="+mn-lt"/>
              <a:ea typeface="+mn-ea"/>
              <a:cs typeface="+mn-cs"/>
            </a:rPr>
            <a:t> </a:t>
          </a:r>
        </a:p>
        <a:p>
          <a:pPr algn="just"/>
          <a:r>
            <a:rPr lang="en-US" sz="1100">
              <a:solidFill>
                <a:schemeClr val="dk1"/>
              </a:solidFill>
              <a:effectLst/>
              <a:latin typeface="+mn-lt"/>
              <a:ea typeface="+mn-ea"/>
              <a:cs typeface="+mn-cs"/>
            </a:rPr>
            <a:t>The report you are using has been arrived at by Tonse Telecom using information available in the public domain, primary interviews with relevant industry personnel, internal analysis of Tonse team based on our experience in the industry. Tonse Telecom will carry no liabilities to the accuracy of the information, correctness of the accounting or other methods adopted by different vendors in the industry or their reporting methods. This information has been provided for the use of the customer / client who has requested for this study / analysis or acquired license or paid for on a subscription basis and shall not be forwarded to other parties inside or outside of client’s organization</a:t>
          </a:r>
        </a:p>
        <a:p>
          <a:pPr algn="just"/>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Analyst Phone Support – Tonse Telecom</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Qualified, market-aware telecom analysts are available within Tonse to provide Consulting Support.</a:t>
          </a:r>
        </a:p>
        <a:p>
          <a:r>
            <a:rPr lang="en-US" sz="1100">
              <a:solidFill>
                <a:schemeClr val="dk1"/>
              </a:solidFill>
              <a:effectLst/>
              <a:latin typeface="+mn-lt"/>
              <a:ea typeface="+mn-ea"/>
              <a:cs typeface="+mn-cs"/>
            </a:rPr>
            <a:t>This service may or may not be available for those that purchase paid-for Reports (depending on the Report) authored by Tonse consultants / analysts.</a:t>
          </a:r>
        </a:p>
        <a:p>
          <a:r>
            <a:rPr lang="en-US" sz="1100">
              <a:solidFill>
                <a:schemeClr val="dk1"/>
              </a:solidFill>
              <a:effectLst/>
              <a:latin typeface="+mn-lt"/>
              <a:ea typeface="+mn-ea"/>
              <a:cs typeface="+mn-cs"/>
            </a:rPr>
            <a:t>Subscription Tracker products have no Analyst support built-into them.  </a:t>
          </a:r>
        </a:p>
        <a:p>
          <a:r>
            <a:rPr lang="en-US" sz="1100">
              <a:solidFill>
                <a:schemeClr val="dk1"/>
              </a:solidFill>
              <a:effectLst/>
              <a:latin typeface="+mn-lt"/>
              <a:ea typeface="+mn-ea"/>
              <a:cs typeface="+mn-cs"/>
            </a:rPr>
            <a:t>Analyst support over phone for Tracker products has to be requested, scheduled and paid-for in advance.</a:t>
          </a:r>
        </a:p>
        <a:p>
          <a:r>
            <a:rPr lang="en-US" sz="1100">
              <a:solidFill>
                <a:schemeClr val="dk1"/>
              </a:solidFill>
              <a:effectLst/>
              <a:latin typeface="+mn-lt"/>
              <a:ea typeface="+mn-ea"/>
              <a:cs typeface="+mn-cs"/>
            </a:rPr>
            <a:t>For more information about Analyst Support, please drop us a line at </a:t>
          </a:r>
          <a:r>
            <a:rPr lang="en-US" sz="1100" u="sng">
              <a:solidFill>
                <a:schemeClr val="dk1"/>
              </a:solidFill>
              <a:effectLst/>
              <a:latin typeface="+mn-lt"/>
              <a:ea typeface="+mn-ea"/>
              <a:cs typeface="+mn-cs"/>
              <a:hlinkClick xmlns:r="http://schemas.openxmlformats.org/officeDocument/2006/relationships" r:id=""/>
            </a:rPr>
            <a:t>stpai@tonsetelecom.com</a:t>
          </a:r>
          <a:r>
            <a:rPr lang="en-US" sz="1100">
              <a:solidFill>
                <a:schemeClr val="dk1"/>
              </a:solidFill>
              <a:effectLst/>
              <a:latin typeface="+mn-lt"/>
              <a:ea typeface="+mn-ea"/>
              <a:cs typeface="+mn-cs"/>
            </a:rPr>
            <a:t> or </a:t>
          </a:r>
          <a:r>
            <a:rPr lang="en-US" sz="1100" u="sng">
              <a:solidFill>
                <a:schemeClr val="dk1"/>
              </a:solidFill>
              <a:effectLst/>
              <a:latin typeface="+mn-lt"/>
              <a:ea typeface="+mn-ea"/>
              <a:cs typeface="+mn-cs"/>
              <a:hlinkClick xmlns:r="http://schemas.openxmlformats.org/officeDocument/2006/relationships" r:id=""/>
            </a:rPr>
            <a:t>arunsb@tonsetelecom.com</a:t>
          </a:r>
          <a:r>
            <a:rPr lang="en-US" sz="1100">
              <a:solidFill>
                <a:schemeClr val="dk1"/>
              </a:solidFill>
              <a:effectLst/>
              <a:latin typeface="+mn-lt"/>
              <a:ea typeface="+mn-ea"/>
              <a:cs typeface="+mn-cs"/>
            </a:rPr>
            <a:t> </a:t>
          </a:r>
        </a:p>
        <a:p>
          <a:pPr algn="just"/>
          <a:endParaRPr lang="en-US" sz="1100">
            <a:solidFill>
              <a:schemeClr val="dk1"/>
            </a:solidFill>
            <a:effectLst/>
            <a:latin typeface="+mn-lt"/>
            <a:ea typeface="+mn-ea"/>
            <a:cs typeface="+mn-cs"/>
          </a:endParaRPr>
        </a:p>
      </xdr:txBody>
    </xdr:sp>
    <xdr:clientData/>
  </xdr:twoCellAnchor>
  <xdr:twoCellAnchor>
    <xdr:from>
      <xdr:col>0</xdr:col>
      <xdr:colOff>971550</xdr:colOff>
      <xdr:row>2</xdr:row>
      <xdr:rowOff>104775</xdr:rowOff>
    </xdr:from>
    <xdr:to>
      <xdr:col>12</xdr:col>
      <xdr:colOff>133350</xdr:colOff>
      <xdr:row>4</xdr:row>
      <xdr:rowOff>142875</xdr:rowOff>
    </xdr:to>
    <xdr:grpSp>
      <xdr:nvGrpSpPr>
        <xdr:cNvPr id="2051" name="Group 12"/>
        <xdr:cNvGrpSpPr>
          <a:grpSpLocks/>
        </xdr:cNvGrpSpPr>
      </xdr:nvGrpSpPr>
      <xdr:grpSpPr bwMode="auto">
        <a:xfrm>
          <a:off x="971550" y="504825"/>
          <a:ext cx="7391400" cy="419100"/>
          <a:chOff x="495301" y="228600"/>
          <a:chExt cx="7391400" cy="419098"/>
        </a:xfrm>
      </xdr:grpSpPr>
      <xdr:sp macro="" textlink="">
        <xdr:nvSpPr>
          <xdr:cNvPr id="14" name="Rounded Rectangle 13"/>
          <xdr:cNvSpPr/>
        </xdr:nvSpPr>
        <xdr:spPr>
          <a:xfrm>
            <a:off x="495301" y="228600"/>
            <a:ext cx="7391400" cy="419098"/>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marL="0" marR="0" indent="0" algn="ctr" defTabSz="914400" rtl="1" eaLnBrk="1" fontAlgn="auto" latinLnBrk="0" hangingPunct="1">
              <a:lnSpc>
                <a:spcPct val="100000"/>
              </a:lnSpc>
              <a:spcBef>
                <a:spcPts val="0"/>
              </a:spcBef>
              <a:spcAft>
                <a:spcPts val="0"/>
              </a:spcAft>
              <a:buClrTx/>
              <a:buSzTx/>
              <a:buFontTx/>
              <a:buNone/>
              <a:tabLst/>
              <a:defRPr/>
            </a:pPr>
            <a:r>
              <a:rPr lang="en-US" sz="1600" b="1">
                <a:solidFill>
                  <a:schemeClr val="bg1"/>
                </a:solidFill>
              </a:rPr>
              <a:t>COPYRIGHT, DISCLAIMERS AND LIABILITY</a:t>
            </a:r>
          </a:p>
        </xdr:txBody>
      </xdr:sp>
      <xdr:sp macro="" textlink="">
        <xdr:nvSpPr>
          <xdr:cNvPr id="15" name="TextBox 14"/>
          <xdr:cNvSpPr txBox="1"/>
        </xdr:nvSpPr>
        <xdr:spPr>
          <a:xfrm>
            <a:off x="6315076" y="323850"/>
            <a:ext cx="1000125"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chemeClr val="accent3">
                    <a:lumMod val="20000"/>
                    <a:lumOff val="80000"/>
                  </a:schemeClr>
                </a:solidFill>
              </a:rPr>
              <a:t>BACK</a:t>
            </a:r>
            <a:r>
              <a:rPr lang="en-US" sz="1000" baseline="0">
                <a:solidFill>
                  <a:schemeClr val="accent3">
                    <a:lumMod val="20000"/>
                    <a:lumOff val="80000"/>
                  </a:schemeClr>
                </a:solidFill>
              </a:rPr>
              <a:t> TO INDEX</a:t>
            </a:r>
            <a:endParaRPr lang="en-US" sz="1000">
              <a:solidFill>
                <a:schemeClr val="accent3">
                  <a:lumMod val="20000"/>
                  <a:lumOff val="80000"/>
                </a:schemeClr>
              </a:solidFill>
            </a:endParaRPr>
          </a:p>
        </xdr:txBody>
      </xdr:sp>
      <xdr:sp macro="" textlink="">
        <xdr:nvSpPr>
          <xdr:cNvPr id="16" name="Left Arrow 15">
            <a:hlinkClick xmlns:r="http://schemas.openxmlformats.org/officeDocument/2006/relationships" r:id="rId2" tooltip="Click Here to go back to Index"/>
          </xdr:cNvPr>
          <xdr:cNvSpPr/>
        </xdr:nvSpPr>
        <xdr:spPr>
          <a:xfrm>
            <a:off x="7267576" y="257175"/>
            <a:ext cx="571500" cy="361948"/>
          </a:xfrm>
          <a:prstGeom prst="leftArrow">
            <a:avLst/>
          </a:prstGeom>
          <a:solidFill>
            <a:schemeClr val="accent6">
              <a:lumMod val="75000"/>
            </a:schemeClr>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pic>
        <xdr:nvPicPr>
          <xdr:cNvPr id="2055" name="Picture 16" descr="tonse telecom Logo small.jpg">
            <a:hlinkClick xmlns:r="http://schemas.openxmlformats.org/officeDocument/2006/relationships" r:id="rId3" tooltip="Click Here to Visit Tonse Telecom Home Page"/>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1025" y="266700"/>
            <a:ext cx="1228725" cy="33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109536</xdr:colOff>
      <xdr:row>38</xdr:row>
      <xdr:rowOff>4762</xdr:rowOff>
    </xdr:from>
    <xdr:to>
      <xdr:col>9</xdr:col>
      <xdr:colOff>552450</xdr:colOff>
      <xdr:row>56</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309561</xdr:colOff>
      <xdr:row>62</xdr:row>
      <xdr:rowOff>166686</xdr:rowOff>
    </xdr:from>
    <xdr:to>
      <xdr:col>12</xdr:col>
      <xdr:colOff>95250</xdr:colOff>
      <xdr:row>86</xdr:row>
      <xdr:rowOff>114300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52386</xdr:colOff>
      <xdr:row>109</xdr:row>
      <xdr:rowOff>9525</xdr:rowOff>
    </xdr:from>
    <xdr:to>
      <xdr:col>9</xdr:col>
      <xdr:colOff>504824</xdr:colOff>
      <xdr:row>126</xdr:row>
      <xdr:rowOff>180974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576261</xdr:colOff>
      <xdr:row>135</xdr:row>
      <xdr:rowOff>4762</xdr:rowOff>
    </xdr:from>
    <xdr:to>
      <xdr:col>11</xdr:col>
      <xdr:colOff>228599</xdr:colOff>
      <xdr:row>157</xdr:row>
      <xdr:rowOff>57150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195262</xdr:colOff>
      <xdr:row>178</xdr:row>
      <xdr:rowOff>85724</xdr:rowOff>
    </xdr:from>
    <xdr:to>
      <xdr:col>11</xdr:col>
      <xdr:colOff>161925</xdr:colOff>
      <xdr:row>200</xdr:row>
      <xdr:rowOff>38099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4762</xdr:colOff>
      <xdr:row>220</xdr:row>
      <xdr:rowOff>100012</xdr:rowOff>
    </xdr:from>
    <xdr:to>
      <xdr:col>11</xdr:col>
      <xdr:colOff>161925</xdr:colOff>
      <xdr:row>245</xdr:row>
      <xdr:rowOff>76200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495302</xdr:colOff>
      <xdr:row>6</xdr:row>
      <xdr:rowOff>104775</xdr:rowOff>
    </xdr:from>
    <xdr:to>
      <xdr:col>13</xdr:col>
      <xdr:colOff>434342</xdr:colOff>
      <xdr:row>8</xdr:row>
      <xdr:rowOff>76200</xdr:rowOff>
    </xdr:to>
    <xdr:sp macro="" textlink="">
      <xdr:nvSpPr>
        <xdr:cNvPr id="8" name="Left Arrow 7">
          <a:hlinkClick xmlns:r="http://schemas.openxmlformats.org/officeDocument/2006/relationships" r:id="rId7"/>
        </xdr:cNvPr>
        <xdr:cNvSpPr/>
      </xdr:nvSpPr>
      <xdr:spPr>
        <a:xfrm>
          <a:off x="9134477" y="876300"/>
          <a:ext cx="548640" cy="371475"/>
        </a:xfrm>
        <a:prstGeom prst="leftArrow">
          <a:avLst/>
        </a:prstGeom>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clientData/>
  </xdr:twoCellAnchor>
  <xdr:twoCellAnchor>
    <xdr:from>
      <xdr:col>11</xdr:col>
      <xdr:colOff>133350</xdr:colOff>
      <xdr:row>6</xdr:row>
      <xdr:rowOff>180975</xdr:rowOff>
    </xdr:from>
    <xdr:to>
      <xdr:col>13</xdr:col>
      <xdr:colOff>228600</xdr:colOff>
      <xdr:row>8</xdr:row>
      <xdr:rowOff>19050</xdr:rowOff>
    </xdr:to>
    <xdr:sp macro="" textlink="">
      <xdr:nvSpPr>
        <xdr:cNvPr id="9" name="TextBox 8"/>
        <xdr:cNvSpPr txBox="1"/>
      </xdr:nvSpPr>
      <xdr:spPr>
        <a:xfrm>
          <a:off x="8162925" y="952500"/>
          <a:ext cx="13144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ysClr val="windowText" lastClr="000000"/>
              </a:solidFill>
            </a:rPr>
            <a:t>BACK</a:t>
          </a:r>
          <a:r>
            <a:rPr lang="en-US" sz="1000" baseline="0">
              <a:solidFill>
                <a:sysClr val="windowText" lastClr="000000"/>
              </a:solidFill>
            </a:rPr>
            <a:t> TO INDEX</a:t>
          </a:r>
          <a:endParaRPr lang="en-US" sz="1000">
            <a:solidFill>
              <a:sysClr val="windowText" lastClr="000000"/>
            </a:solidFill>
          </a:endParaRPr>
        </a:p>
      </xdr:txBody>
    </xdr:sp>
    <xdr:clientData/>
  </xdr:twoCellAnchor>
  <xdr:twoCellAnchor>
    <xdr:from>
      <xdr:col>4</xdr:col>
      <xdr:colOff>1133475</xdr:colOff>
      <xdr:row>3</xdr:row>
      <xdr:rowOff>38100</xdr:rowOff>
    </xdr:from>
    <xdr:to>
      <xdr:col>10</xdr:col>
      <xdr:colOff>152400</xdr:colOff>
      <xdr:row>5</xdr:row>
      <xdr:rowOff>76200</xdr:rowOff>
    </xdr:to>
    <xdr:sp macro="" textlink="">
      <xdr:nvSpPr>
        <xdr:cNvPr id="10" name="Rounded Rectangle 9"/>
        <xdr:cNvSpPr/>
      </xdr:nvSpPr>
      <xdr:spPr>
        <a:xfrm>
          <a:off x="3571875" y="609600"/>
          <a:ext cx="4000500" cy="419100"/>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a:r>
            <a:rPr lang="en-US" sz="1400" b="1"/>
            <a:t>Enterprise</a:t>
          </a:r>
          <a:r>
            <a:rPr lang="en-US" sz="1400" b="1" baseline="0"/>
            <a:t> </a:t>
          </a:r>
          <a:r>
            <a:rPr lang="en-US" sz="1400" b="1"/>
            <a:t>Equipment and Telecom Infrastructure</a:t>
          </a:r>
        </a:p>
      </xdr:txBody>
    </xdr:sp>
    <xdr:clientData/>
  </xdr:twoCellAnchor>
  <xdr:twoCellAnchor>
    <xdr:from>
      <xdr:col>0</xdr:col>
      <xdr:colOff>0</xdr:colOff>
      <xdr:row>0</xdr:row>
      <xdr:rowOff>0</xdr:rowOff>
    </xdr:from>
    <xdr:to>
      <xdr:col>3</xdr:col>
      <xdr:colOff>381000</xdr:colOff>
      <xdr:row>3</xdr:row>
      <xdr:rowOff>38100</xdr:rowOff>
    </xdr:to>
    <xdr:pic>
      <xdr:nvPicPr>
        <xdr:cNvPr id="11" name="Picture 41" descr="tonse telecom Logo small.jpg">
          <a:hlinkClick xmlns:r="http://schemas.openxmlformats.org/officeDocument/2006/relationships" r:id="rId8"/>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0"/>
          <a:ext cx="2209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0.04273</cdr:x>
      <cdr:y>0.14049</cdr:y>
    </cdr:from>
    <cdr:to>
      <cdr:x>0.21799</cdr:x>
      <cdr:y>0.22224</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31775" y="498475"/>
          <a:ext cx="950712" cy="290054"/>
        </a:xfrm>
        <a:prstGeom xmlns:a="http://schemas.openxmlformats.org/drawingml/2006/main" prst="rect">
          <a:avLst/>
        </a:prstGeom>
      </cdr:spPr>
    </cdr:pic>
  </cdr:relSizeAnchor>
</c:userShapes>
</file>

<file path=xl/drawings/drawing22.xml><?xml version="1.0" encoding="utf-8"?>
<c:userShapes xmlns:c="http://schemas.openxmlformats.org/drawingml/2006/chart">
  <cdr:relSizeAnchor xmlns:cdr="http://schemas.openxmlformats.org/drawingml/2006/chartDrawing">
    <cdr:from>
      <cdr:x>0.69046</cdr:x>
      <cdr:y>0.2494</cdr:y>
    </cdr:from>
    <cdr:to>
      <cdr:x>0.8224</cdr:x>
      <cdr:y>0.31251</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975225" y="1146175"/>
          <a:ext cx="950712" cy="290054"/>
        </a:xfrm>
        <a:prstGeom xmlns:a="http://schemas.openxmlformats.org/drawingml/2006/main" prst="rect">
          <a:avLst/>
        </a:prstGeom>
      </cdr:spPr>
    </cdr:pic>
  </cdr:relSizeAnchor>
</c:userShapes>
</file>

<file path=xl/drawings/drawing23.xml><?xml version="1.0" encoding="utf-8"?>
<c:userShapes xmlns:c="http://schemas.openxmlformats.org/drawingml/2006/chart">
  <cdr:relSizeAnchor xmlns:cdr="http://schemas.openxmlformats.org/drawingml/2006/chartDrawing">
    <cdr:from>
      <cdr:x>0.05791</cdr:x>
      <cdr:y>0.82775</cdr:y>
    </cdr:from>
    <cdr:to>
      <cdr:x>0.25498</cdr:x>
      <cdr:y>0.91281</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79400" y="2822575"/>
          <a:ext cx="950712" cy="290054"/>
        </a:xfrm>
        <a:prstGeom xmlns:a="http://schemas.openxmlformats.org/drawingml/2006/main" prst="rect">
          <a:avLst/>
        </a:prstGeom>
      </cdr:spPr>
    </cdr:pic>
  </cdr:relSizeAnchor>
</c:userShapes>
</file>

<file path=xl/drawings/drawing24.xml><?xml version="1.0" encoding="utf-8"?>
<c:userShapes xmlns:c="http://schemas.openxmlformats.org/drawingml/2006/chart">
  <cdr:relSizeAnchor xmlns:cdr="http://schemas.openxmlformats.org/drawingml/2006/chartDrawing">
    <cdr:from>
      <cdr:x>0.06829</cdr:x>
      <cdr:y>0.17134</cdr:y>
    </cdr:from>
    <cdr:to>
      <cdr:x>0.2154</cdr:x>
      <cdr:y>0.2397</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41325" y="727075"/>
          <a:ext cx="950712" cy="290054"/>
        </a:xfrm>
        <a:prstGeom xmlns:a="http://schemas.openxmlformats.org/drawingml/2006/main" prst="rect">
          <a:avLst/>
        </a:prstGeom>
      </cdr:spPr>
    </cdr:pic>
  </cdr:relSizeAnchor>
</c:userShapes>
</file>

<file path=xl/drawings/drawing25.xml><?xml version="1.0" encoding="utf-8"?>
<c:userShapes xmlns:c="http://schemas.openxmlformats.org/drawingml/2006/chart">
  <cdr:relSizeAnchor xmlns:cdr="http://schemas.openxmlformats.org/drawingml/2006/chartDrawing">
    <cdr:from>
      <cdr:x>0.19021</cdr:x>
      <cdr:y>0.24674</cdr:y>
    </cdr:from>
    <cdr:to>
      <cdr:x>0.33049</cdr:x>
      <cdr:y>0.31675</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289050" y="1022350"/>
          <a:ext cx="950712" cy="290054"/>
        </a:xfrm>
        <a:prstGeom xmlns:a="http://schemas.openxmlformats.org/drawingml/2006/main" prst="rect">
          <a:avLst/>
        </a:prstGeom>
      </cdr:spPr>
    </cdr:pic>
  </cdr:relSizeAnchor>
</c:userShapes>
</file>

<file path=xl/drawings/drawing26.xml><?xml version="1.0" encoding="utf-8"?>
<c:userShapes xmlns:c="http://schemas.openxmlformats.org/drawingml/2006/chart">
  <cdr:relSizeAnchor xmlns:cdr="http://schemas.openxmlformats.org/drawingml/2006/chartDrawing">
    <cdr:from>
      <cdr:x>0.17954</cdr:x>
      <cdr:y>0.22781</cdr:y>
    </cdr:from>
    <cdr:to>
      <cdr:x>0.31599</cdr:x>
      <cdr:y>0.28902</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250950" y="1079500"/>
          <a:ext cx="950712" cy="290054"/>
        </a:xfrm>
        <a:prstGeom xmlns:a="http://schemas.openxmlformats.org/drawingml/2006/main" prst="rect">
          <a:avLst/>
        </a:prstGeom>
      </cdr:spPr>
    </cdr:pic>
  </cdr:relSizeAnchor>
</c:userShapes>
</file>

<file path=xl/drawings/drawing27.xml><?xml version="1.0" encoding="utf-8"?>
<xdr:wsDr xmlns:xdr="http://schemas.openxmlformats.org/drawingml/2006/spreadsheetDrawing" xmlns:a="http://schemas.openxmlformats.org/drawingml/2006/main">
  <xdr:twoCellAnchor>
    <xdr:from>
      <xdr:col>4</xdr:col>
      <xdr:colOff>276225</xdr:colOff>
      <xdr:row>7</xdr:row>
      <xdr:rowOff>76200</xdr:rowOff>
    </xdr:from>
    <xdr:to>
      <xdr:col>5</xdr:col>
      <xdr:colOff>247650</xdr:colOff>
      <xdr:row>9</xdr:row>
      <xdr:rowOff>9525</xdr:rowOff>
    </xdr:to>
    <xdr:sp macro="" textlink="">
      <xdr:nvSpPr>
        <xdr:cNvPr id="2" name="Left Arrow 1">
          <a:hlinkClick xmlns:r="http://schemas.openxmlformats.org/officeDocument/2006/relationships" r:id="rId1"/>
        </xdr:cNvPr>
        <xdr:cNvSpPr/>
      </xdr:nvSpPr>
      <xdr:spPr bwMode="auto">
        <a:xfrm>
          <a:off x="2105025" y="1428750"/>
          <a:ext cx="581025" cy="314325"/>
        </a:xfrm>
        <a:prstGeom prst="leftArrow">
          <a:avLst/>
        </a:prstGeom>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solidFill>
              <a:sysClr val="windowText" lastClr="000000"/>
            </a:solidFill>
          </a:endParaRPr>
        </a:p>
      </xdr:txBody>
    </xdr:sp>
    <xdr:clientData/>
  </xdr:twoCellAnchor>
  <xdr:twoCellAnchor>
    <xdr:from>
      <xdr:col>2</xdr:col>
      <xdr:colOff>600075</xdr:colOff>
      <xdr:row>7</xdr:row>
      <xdr:rowOff>123825</xdr:rowOff>
    </xdr:from>
    <xdr:to>
      <xdr:col>4</xdr:col>
      <xdr:colOff>381000</xdr:colOff>
      <xdr:row>8</xdr:row>
      <xdr:rowOff>171450</xdr:rowOff>
    </xdr:to>
    <xdr:sp macro="" textlink="">
      <xdr:nvSpPr>
        <xdr:cNvPr id="3" name="TextBox 2"/>
        <xdr:cNvSpPr txBox="1"/>
      </xdr:nvSpPr>
      <xdr:spPr bwMode="auto">
        <a:xfrm>
          <a:off x="1209675" y="1476375"/>
          <a:ext cx="10001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ysClr val="windowText" lastClr="000000"/>
              </a:solidFill>
            </a:rPr>
            <a:t>BACK</a:t>
          </a:r>
          <a:r>
            <a:rPr lang="en-US" sz="1000" baseline="0">
              <a:solidFill>
                <a:sysClr val="windowText" lastClr="000000"/>
              </a:solidFill>
            </a:rPr>
            <a:t> TO INDEX</a:t>
          </a:r>
          <a:endParaRPr lang="en-US" sz="10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599016</xdr:colOff>
      <xdr:row>2</xdr:row>
      <xdr:rowOff>55032</xdr:rowOff>
    </xdr:from>
    <xdr:to>
      <xdr:col>14</xdr:col>
      <xdr:colOff>347133</xdr:colOff>
      <xdr:row>32</xdr:row>
      <xdr:rowOff>127000</xdr:rowOff>
    </xdr:to>
    <xdr:sp macro="" textlink="">
      <xdr:nvSpPr>
        <xdr:cNvPr id="2" name="TextBox 1"/>
        <xdr:cNvSpPr txBox="1"/>
      </xdr:nvSpPr>
      <xdr:spPr>
        <a:xfrm>
          <a:off x="599016" y="436032"/>
          <a:ext cx="8341784" cy="5786968"/>
        </a:xfrm>
        <a:prstGeom prst="rect">
          <a:avLst/>
        </a:prstGeom>
        <a:solidFill>
          <a:srgbClr val="FAF0F0"/>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a:p>
          <a:endParaRPr lang="en-US" sz="1100"/>
        </a:p>
        <a:p>
          <a:endParaRPr lang="en-US" sz="1100"/>
        </a:p>
        <a:p>
          <a:endParaRPr lang="en-US" sz="1100"/>
        </a:p>
        <a:p>
          <a:endParaRPr lang="en-US" sz="1100"/>
        </a:p>
        <a:p>
          <a:pPr marL="0" marR="0" indent="0" algn="l" defTabSz="914400" eaLnBrk="1" fontAlgn="auto" latinLnBrk="0" hangingPunct="1">
            <a:lnSpc>
              <a:spcPct val="100000"/>
            </a:lnSpc>
            <a:spcBef>
              <a:spcPts val="0"/>
            </a:spcBef>
            <a:spcAft>
              <a:spcPts val="0"/>
            </a:spcAft>
            <a:buClrTx/>
            <a:buSzTx/>
            <a:buFontTx/>
            <a:buNone/>
            <a:tabLst/>
            <a:defRPr/>
          </a:pPr>
          <a:endParaRPr lang="en-US" sz="1100" baseline="0"/>
        </a:p>
        <a:p>
          <a:pPr marL="0" marR="0" indent="0" algn="l"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n-IN" sz="2000" b="1">
              <a:solidFill>
                <a:schemeClr val="dk1"/>
              </a:solidFill>
              <a:effectLst/>
              <a:latin typeface="+mn-lt"/>
              <a:ea typeface="+mn-ea"/>
              <a:cs typeface="+mn-cs"/>
            </a:rPr>
            <a:t>Indian Monsoon driving fresh shoots of growth in Telecom</a:t>
          </a:r>
        </a:p>
        <a:p>
          <a:pPr marL="0" marR="0" indent="0" algn="l"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algn="just"/>
          <a:r>
            <a:rPr lang="en-IN" sz="1100">
              <a:solidFill>
                <a:schemeClr val="dk1"/>
              </a:solidFill>
              <a:effectLst/>
              <a:latin typeface="+mn-lt"/>
              <a:ea typeface="+mn-ea"/>
              <a:cs typeface="+mn-cs"/>
            </a:rPr>
            <a:t>Some key developments in the Indian telecom market indicate a generally positive momentum for the sector: new investments are being announced (Mediatek announced a $200 mil investment in Bangalore for a new R&amp;D centre), Newcall Telecom , UK based operator announced a USD100 mil investment plan in broadband in India (into messaging, wifi and fixed broadband services). The big CSPs, showed a positive tone in their quarterly numbers ending June (Bharti and Idea posting good numbers) and RCOM drawing up a plan to bring down their debt while more recently American Towers announced their plan at possibly picking up a significant piece in Viom (potentially a INR 19k crore deal or ~ USD 3.16bil). </a:t>
          </a:r>
        </a:p>
        <a:p>
          <a:pPr algn="just"/>
          <a:r>
            <a:rPr lang="en-IN" sz="1100">
              <a:solidFill>
                <a:schemeClr val="dk1"/>
              </a:solidFill>
              <a:effectLst/>
              <a:latin typeface="+mn-lt"/>
              <a:ea typeface="+mn-ea"/>
              <a:cs typeface="+mn-cs"/>
            </a:rPr>
            <a:t> </a:t>
          </a:r>
        </a:p>
        <a:p>
          <a:pPr algn="just"/>
          <a:r>
            <a:rPr lang="en-IN" sz="1100">
              <a:solidFill>
                <a:schemeClr val="dk1"/>
              </a:solidFill>
              <a:effectLst/>
              <a:latin typeface="+mn-lt"/>
              <a:ea typeface="+mn-ea"/>
              <a:cs typeface="+mn-cs"/>
            </a:rPr>
            <a:t>And for the fist time we saw some encouraging progress on NFON project, more sites kicked off for connectivity, new RFPs floated, new vendors now signed up, more authentic reporting and a decent structure in place. Call it the Modi-effect or something else but the signs show progress (look up our analysis on the slide deck) and you will agree. </a:t>
          </a:r>
        </a:p>
        <a:p>
          <a:pPr algn="just"/>
          <a:r>
            <a:rPr lang="en-IN" sz="1100">
              <a:solidFill>
                <a:schemeClr val="dk1"/>
              </a:solidFill>
              <a:effectLst/>
              <a:latin typeface="+mn-lt"/>
              <a:ea typeface="+mn-ea"/>
              <a:cs typeface="+mn-cs"/>
            </a:rPr>
            <a:t> </a:t>
          </a:r>
        </a:p>
        <a:p>
          <a:pPr algn="just"/>
          <a:r>
            <a:rPr lang="en-IN" sz="1100">
              <a:solidFill>
                <a:schemeClr val="dk1"/>
              </a:solidFill>
              <a:effectLst/>
              <a:latin typeface="+mn-lt"/>
              <a:ea typeface="+mn-ea"/>
              <a:cs typeface="+mn-cs"/>
            </a:rPr>
            <a:t>We also attached for our readers this time an interesting comparison of mobile broadband trends worldwide including Japan, US and China markets with India – how are the mobile trends shaping up and what are the outcomes. We also cover in this special edition, how the data surge is taking over the mobile networks and how some of the top CSPs are battling out with Wi-Fi off load strategies in place. (Look up an additional slide deck on Key Mobile Broadband Trends, separate file).</a:t>
          </a:r>
        </a:p>
        <a:p>
          <a:pPr algn="just"/>
          <a:r>
            <a:rPr lang="en-IN" sz="1100">
              <a:solidFill>
                <a:schemeClr val="dk1"/>
              </a:solidFill>
              <a:effectLst/>
              <a:latin typeface="+mn-lt"/>
              <a:ea typeface="+mn-ea"/>
              <a:cs typeface="+mn-cs"/>
            </a:rPr>
            <a:t> </a:t>
          </a:r>
        </a:p>
        <a:p>
          <a:pPr algn="just"/>
          <a:r>
            <a:rPr lang="en-IN" sz="1100">
              <a:solidFill>
                <a:schemeClr val="dk1"/>
              </a:solidFill>
              <a:effectLst/>
              <a:latin typeface="+mn-lt"/>
              <a:ea typeface="+mn-ea"/>
              <a:cs typeface="+mn-cs"/>
            </a:rPr>
            <a:t>The monsoons are triggering some revival in the sector and certainly hope it will be a sustained growth phase for India.</a:t>
          </a:r>
        </a:p>
        <a:p>
          <a:pPr marL="0" marR="0" indent="0" algn="l"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Sridhar Pai runs</a:t>
          </a:r>
          <a:r>
            <a:rPr lang="en-US" sz="1100" b="1" i="1" baseline="0">
              <a:solidFill>
                <a:schemeClr val="dk1"/>
              </a:solidFill>
              <a:effectLst/>
              <a:latin typeface="+mn-lt"/>
              <a:ea typeface="+mn-ea"/>
              <a:cs typeface="+mn-cs"/>
            </a:rPr>
            <a:t>                            </a:t>
          </a:r>
          <a:r>
            <a:rPr lang="en-US" sz="1100" b="1" i="1">
              <a:solidFill>
                <a:schemeClr val="dk1"/>
              </a:solidFill>
              <a:effectLst/>
              <a:latin typeface="+mn-lt"/>
              <a:ea typeface="+mn-ea"/>
              <a:cs typeface="+mn-cs"/>
            </a:rPr>
            <a:t>, a Bengaluru-based telecom research and consulting house.</a:t>
          </a:r>
          <a:endParaRPr lang="en-IN">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xdr:txBody>
    </xdr:sp>
    <xdr:clientData/>
  </xdr:twoCellAnchor>
  <xdr:twoCellAnchor editAs="oneCell">
    <xdr:from>
      <xdr:col>1</xdr:col>
      <xdr:colOff>76200</xdr:colOff>
      <xdr:row>3</xdr:row>
      <xdr:rowOff>0</xdr:rowOff>
    </xdr:from>
    <xdr:to>
      <xdr:col>4</xdr:col>
      <xdr:colOff>200025</xdr:colOff>
      <xdr:row>5</xdr:row>
      <xdr:rowOff>152400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0" y="571500"/>
          <a:ext cx="19526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581025</xdr:colOff>
      <xdr:row>0</xdr:row>
      <xdr:rowOff>38100</xdr:rowOff>
    </xdr:from>
    <xdr:to>
      <xdr:col>14</xdr:col>
      <xdr:colOff>466726</xdr:colOff>
      <xdr:row>2</xdr:row>
      <xdr:rowOff>48730</xdr:rowOff>
    </xdr:to>
    <xdr:sp macro="" textlink="">
      <xdr:nvSpPr>
        <xdr:cNvPr id="4" name="Rounded Rectangle 3"/>
        <xdr:cNvSpPr/>
      </xdr:nvSpPr>
      <xdr:spPr bwMode="auto">
        <a:xfrm>
          <a:off x="581025" y="38100"/>
          <a:ext cx="8420101" cy="391630"/>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b="1"/>
            <a:t>EDITORIAL</a:t>
          </a:r>
          <a:endParaRPr lang="en-US" sz="1100" b="1"/>
        </a:p>
      </xdr:txBody>
    </xdr:sp>
    <xdr:clientData/>
  </xdr:twoCellAnchor>
  <xdr:twoCellAnchor>
    <xdr:from>
      <xdr:col>11</xdr:col>
      <xdr:colOff>257175</xdr:colOff>
      <xdr:row>0</xdr:row>
      <xdr:rowOff>123825</xdr:rowOff>
    </xdr:from>
    <xdr:to>
      <xdr:col>13</xdr:col>
      <xdr:colOff>38100</xdr:colOff>
      <xdr:row>1</xdr:row>
      <xdr:rowOff>110490</xdr:rowOff>
    </xdr:to>
    <xdr:sp macro="" textlink="">
      <xdr:nvSpPr>
        <xdr:cNvPr id="5" name="TextBox 4"/>
        <xdr:cNvSpPr txBox="1"/>
      </xdr:nvSpPr>
      <xdr:spPr bwMode="auto">
        <a:xfrm>
          <a:off x="6962775" y="123825"/>
          <a:ext cx="1000125" cy="177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chemeClr val="bg1"/>
              </a:solidFill>
            </a:rPr>
            <a:t>BACK</a:t>
          </a:r>
          <a:r>
            <a:rPr lang="en-US" sz="1000" baseline="0">
              <a:solidFill>
                <a:schemeClr val="bg1"/>
              </a:solidFill>
            </a:rPr>
            <a:t> TO INDEX</a:t>
          </a:r>
          <a:endParaRPr lang="en-US" sz="1000">
            <a:solidFill>
              <a:schemeClr val="bg1"/>
            </a:solidFill>
          </a:endParaRPr>
        </a:p>
      </xdr:txBody>
    </xdr:sp>
    <xdr:clientData/>
  </xdr:twoCellAnchor>
  <xdr:twoCellAnchor>
    <xdr:from>
      <xdr:col>13</xdr:col>
      <xdr:colOff>0</xdr:colOff>
      <xdr:row>0</xdr:row>
      <xdr:rowOff>95250</xdr:rowOff>
    </xdr:from>
    <xdr:to>
      <xdr:col>13</xdr:col>
      <xdr:colOff>581025</xdr:colOff>
      <xdr:row>2</xdr:row>
      <xdr:rowOff>12635</xdr:rowOff>
    </xdr:to>
    <xdr:sp macro="" textlink="">
      <xdr:nvSpPr>
        <xdr:cNvPr id="6" name="Left Arrow 5">
          <a:hlinkClick xmlns:r="http://schemas.openxmlformats.org/officeDocument/2006/relationships" r:id="rId3"/>
        </xdr:cNvPr>
        <xdr:cNvSpPr/>
      </xdr:nvSpPr>
      <xdr:spPr bwMode="auto">
        <a:xfrm>
          <a:off x="7924800" y="95250"/>
          <a:ext cx="581025" cy="298385"/>
        </a:xfrm>
        <a:prstGeom prst="leftArrow">
          <a:avLst/>
        </a:prstGeom>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clientData/>
  </xdr:twoCellAnchor>
  <xdr:oneCellAnchor>
    <xdr:from>
      <xdr:col>2</xdr:col>
      <xdr:colOff>297392</xdr:colOff>
      <xdr:row>28</xdr:row>
      <xdr:rowOff>168275</xdr:rowOff>
    </xdr:from>
    <xdr:ext cx="1047338" cy="264560"/>
    <xdr:sp macro="" textlink="">
      <xdr:nvSpPr>
        <xdr:cNvPr id="16" name="TextBox 15">
          <a:hlinkClick xmlns:r="http://schemas.openxmlformats.org/officeDocument/2006/relationships" r:id="rId1"/>
        </xdr:cNvPr>
        <xdr:cNvSpPr txBox="1"/>
      </xdr:nvSpPr>
      <xdr:spPr>
        <a:xfrm>
          <a:off x="1525059" y="5502275"/>
          <a:ext cx="1047338"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b="1" i="1" u="sng">
              <a:solidFill>
                <a:schemeClr val="dk1"/>
              </a:solidFill>
              <a:effectLst/>
              <a:latin typeface="+mn-lt"/>
              <a:ea typeface="+mn-ea"/>
              <a:cs typeface="+mn-cs"/>
              <a:hlinkClick xmlns:r="http://schemas.openxmlformats.org/officeDocument/2006/relationships" r:id=""/>
            </a:rPr>
            <a:t>Tonse Telecom</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161925</xdr:rowOff>
    </xdr:from>
    <xdr:to>
      <xdr:col>15</xdr:col>
      <xdr:colOff>9525</xdr:colOff>
      <xdr:row>1</xdr:row>
      <xdr:rowOff>180975</xdr:rowOff>
    </xdr:to>
    <xdr:grpSp>
      <xdr:nvGrpSpPr>
        <xdr:cNvPr id="2" name="Group 74"/>
        <xdr:cNvGrpSpPr>
          <a:grpSpLocks/>
        </xdr:cNvGrpSpPr>
      </xdr:nvGrpSpPr>
      <xdr:grpSpPr bwMode="auto">
        <a:xfrm>
          <a:off x="76200" y="161925"/>
          <a:ext cx="11410950" cy="466725"/>
          <a:chOff x="180975" y="104775"/>
          <a:chExt cx="9107647" cy="523875"/>
        </a:xfrm>
      </xdr:grpSpPr>
      <xdr:grpSp>
        <xdr:nvGrpSpPr>
          <xdr:cNvPr id="3" name="Group 8"/>
          <xdr:cNvGrpSpPr>
            <a:grpSpLocks/>
          </xdr:cNvGrpSpPr>
        </xdr:nvGrpSpPr>
        <xdr:grpSpPr bwMode="auto">
          <a:xfrm>
            <a:off x="180975" y="104775"/>
            <a:ext cx="9107647" cy="523875"/>
            <a:chOff x="2333625" y="190500"/>
            <a:chExt cx="9107647" cy="523875"/>
          </a:xfrm>
        </xdr:grpSpPr>
        <xdr:sp macro="" textlink="">
          <xdr:nvSpPr>
            <xdr:cNvPr id="5" name="Rounded Rectangle 4"/>
            <xdr:cNvSpPr/>
          </xdr:nvSpPr>
          <xdr:spPr>
            <a:xfrm>
              <a:off x="2333625" y="190500"/>
              <a:ext cx="9107647" cy="523875"/>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a:r>
                <a:rPr lang="en-US" sz="1800" b="1"/>
                <a:t>CONTRACTS/</a:t>
              </a:r>
              <a:r>
                <a:rPr lang="en-US" sz="1800" b="1" baseline="0"/>
                <a:t> PARTNERSHIP</a:t>
              </a:r>
              <a:endParaRPr lang="en-US" sz="1100" b="1"/>
            </a:p>
          </xdr:txBody>
        </xdr:sp>
        <xdr:sp macro="" textlink="">
          <xdr:nvSpPr>
            <xdr:cNvPr id="6" name="Left Arrow 5">
              <a:hlinkClick xmlns:r="http://schemas.openxmlformats.org/officeDocument/2006/relationships" r:id="rId1"/>
            </xdr:cNvPr>
            <xdr:cNvSpPr/>
          </xdr:nvSpPr>
          <xdr:spPr>
            <a:xfrm>
              <a:off x="10600817" y="276031"/>
              <a:ext cx="426227" cy="352814"/>
            </a:xfrm>
            <a:prstGeom prst="leftArrow">
              <a:avLst/>
            </a:prstGeom>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sp macro="" textlink="">
          <xdr:nvSpPr>
            <xdr:cNvPr id="7" name="TextBox 6"/>
            <xdr:cNvSpPr txBox="1"/>
          </xdr:nvSpPr>
          <xdr:spPr>
            <a:xfrm>
              <a:off x="9659901" y="340179"/>
              <a:ext cx="1005252" cy="245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chemeClr val="bg1"/>
                  </a:solidFill>
                </a:rPr>
                <a:t>BACK</a:t>
              </a:r>
              <a:r>
                <a:rPr lang="en-US" sz="1000" baseline="0">
                  <a:solidFill>
                    <a:schemeClr val="bg1"/>
                  </a:solidFill>
                </a:rPr>
                <a:t> TO INDEX</a:t>
              </a:r>
              <a:endParaRPr lang="en-US" sz="1000">
                <a:solidFill>
                  <a:schemeClr val="bg1"/>
                </a:solidFill>
              </a:endParaRPr>
            </a:p>
          </xdr:txBody>
        </xdr:sp>
      </xdr:grpSp>
      <xdr:pic>
        <xdr:nvPicPr>
          <xdr:cNvPr id="4" name="Picture 76" descr="tonse telecom Logo small.jpg">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176" y="163093"/>
            <a:ext cx="1147782" cy="380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714375</xdr:colOff>
      <xdr:row>36</xdr:row>
      <xdr:rowOff>66675</xdr:rowOff>
    </xdr:from>
    <xdr:to>
      <xdr:col>2</xdr:col>
      <xdr:colOff>333375</xdr:colOff>
      <xdr:row>36</xdr:row>
      <xdr:rowOff>314325</xdr:rowOff>
    </xdr:to>
    <xdr:pic>
      <xdr:nvPicPr>
        <xdr:cNvPr id="8" name="Picture 42" descr="new-icon"/>
        <xdr:cNvPicPr>
          <a:picLocks noChangeAspect="1" noChangeArrowheads="1"/>
        </xdr:cNvPicPr>
      </xdr:nvPicPr>
      <xdr:blipFill>
        <a:blip xmlns:r="http://schemas.openxmlformats.org/officeDocument/2006/relationships" r:embed="rId4" cstate="print"/>
        <a:srcRect/>
        <a:stretch>
          <a:fillRect/>
        </a:stretch>
      </xdr:blipFill>
      <xdr:spPr bwMode="auto">
        <a:xfrm>
          <a:off x="914400" y="56883300"/>
          <a:ext cx="352425" cy="247650"/>
        </a:xfrm>
        <a:prstGeom prst="rect">
          <a:avLst/>
        </a:prstGeom>
        <a:noFill/>
        <a:ln w="9525">
          <a:noFill/>
          <a:miter lim="800000"/>
          <a:headEnd/>
          <a:tailEnd/>
        </a:ln>
      </xdr:spPr>
    </xdr:pic>
    <xdr:clientData/>
  </xdr:twoCellAnchor>
  <xdr:twoCellAnchor editAs="oneCell">
    <xdr:from>
      <xdr:col>1</xdr:col>
      <xdr:colOff>704850</xdr:colOff>
      <xdr:row>34</xdr:row>
      <xdr:rowOff>19050</xdr:rowOff>
    </xdr:from>
    <xdr:to>
      <xdr:col>2</xdr:col>
      <xdr:colOff>323850</xdr:colOff>
      <xdr:row>34</xdr:row>
      <xdr:rowOff>266700</xdr:rowOff>
    </xdr:to>
    <xdr:pic>
      <xdr:nvPicPr>
        <xdr:cNvPr id="9" name="Picture 42" descr="new-icon"/>
        <xdr:cNvPicPr>
          <a:picLocks noChangeAspect="1" noChangeArrowheads="1"/>
        </xdr:cNvPicPr>
      </xdr:nvPicPr>
      <xdr:blipFill>
        <a:blip xmlns:r="http://schemas.openxmlformats.org/officeDocument/2006/relationships" r:embed="rId4" cstate="print"/>
        <a:srcRect/>
        <a:stretch>
          <a:fillRect/>
        </a:stretch>
      </xdr:blipFill>
      <xdr:spPr bwMode="auto">
        <a:xfrm>
          <a:off x="904875" y="53597175"/>
          <a:ext cx="352425" cy="247650"/>
        </a:xfrm>
        <a:prstGeom prst="rect">
          <a:avLst/>
        </a:prstGeom>
        <a:noFill/>
        <a:ln w="9525">
          <a:noFill/>
          <a:miter lim="800000"/>
          <a:headEnd/>
          <a:tailEnd/>
        </a:ln>
      </xdr:spPr>
    </xdr:pic>
    <xdr:clientData/>
  </xdr:twoCellAnchor>
  <xdr:twoCellAnchor editAs="oneCell">
    <xdr:from>
      <xdr:col>2</xdr:col>
      <xdr:colOff>28575</xdr:colOff>
      <xdr:row>33</xdr:row>
      <xdr:rowOff>56377</xdr:rowOff>
    </xdr:from>
    <xdr:to>
      <xdr:col>2</xdr:col>
      <xdr:colOff>314325</xdr:colOff>
      <xdr:row>33</xdr:row>
      <xdr:rowOff>257174</xdr:rowOff>
    </xdr:to>
    <xdr:pic>
      <xdr:nvPicPr>
        <xdr:cNvPr id="10" name="Picture 42" descr="new-icon"/>
        <xdr:cNvPicPr>
          <a:picLocks noChangeAspect="1" noChangeArrowheads="1"/>
        </xdr:cNvPicPr>
      </xdr:nvPicPr>
      <xdr:blipFill>
        <a:blip xmlns:r="http://schemas.openxmlformats.org/officeDocument/2006/relationships" r:embed="rId4" cstate="print"/>
        <a:srcRect/>
        <a:stretch>
          <a:fillRect/>
        </a:stretch>
      </xdr:blipFill>
      <xdr:spPr bwMode="auto">
        <a:xfrm>
          <a:off x="962025" y="52053352"/>
          <a:ext cx="285750" cy="200797"/>
        </a:xfrm>
        <a:prstGeom prst="rect">
          <a:avLst/>
        </a:prstGeom>
        <a:noFill/>
        <a:ln w="9525">
          <a:noFill/>
          <a:miter lim="800000"/>
          <a:headEnd/>
          <a:tailEnd/>
        </a:ln>
      </xdr:spPr>
    </xdr:pic>
    <xdr:clientData/>
  </xdr:twoCellAnchor>
  <xdr:twoCellAnchor>
    <xdr:from>
      <xdr:col>1</xdr:col>
      <xdr:colOff>105834</xdr:colOff>
      <xdr:row>30</xdr:row>
      <xdr:rowOff>98425</xdr:rowOff>
    </xdr:from>
    <xdr:to>
      <xdr:col>2</xdr:col>
      <xdr:colOff>391584</xdr:colOff>
      <xdr:row>30</xdr:row>
      <xdr:rowOff>288926</xdr:rowOff>
    </xdr:to>
    <xdr:sp macro="" textlink="">
      <xdr:nvSpPr>
        <xdr:cNvPr id="11" name="TextBox 10"/>
        <xdr:cNvSpPr txBox="1"/>
      </xdr:nvSpPr>
      <xdr:spPr>
        <a:xfrm>
          <a:off x="305859" y="47561500"/>
          <a:ext cx="101917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r"/>
          <a:r>
            <a:rPr lang="en-IN" sz="7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Berlin Sans FB Demi" pitchFamily="34" charset="0"/>
            </a:rPr>
            <a:t> DTH and Cables</a:t>
          </a:r>
        </a:p>
      </xdr:txBody>
    </xdr:sp>
    <xdr:clientData/>
  </xdr:twoCellAnchor>
  <xdr:twoCellAnchor editAs="oneCell">
    <xdr:from>
      <xdr:col>1</xdr:col>
      <xdr:colOff>723900</xdr:colOff>
      <xdr:row>28</xdr:row>
      <xdr:rowOff>28575</xdr:rowOff>
    </xdr:from>
    <xdr:to>
      <xdr:col>2</xdr:col>
      <xdr:colOff>342900</xdr:colOff>
      <xdr:row>28</xdr:row>
      <xdr:rowOff>276225</xdr:rowOff>
    </xdr:to>
    <xdr:pic>
      <xdr:nvPicPr>
        <xdr:cNvPr id="12" name="Picture 42" descr="new-icon"/>
        <xdr:cNvPicPr>
          <a:picLocks noChangeAspect="1" noChangeArrowheads="1"/>
        </xdr:cNvPicPr>
      </xdr:nvPicPr>
      <xdr:blipFill>
        <a:blip xmlns:r="http://schemas.openxmlformats.org/officeDocument/2006/relationships" r:embed="rId4" cstate="print"/>
        <a:srcRect/>
        <a:stretch>
          <a:fillRect/>
        </a:stretch>
      </xdr:blipFill>
      <xdr:spPr bwMode="auto">
        <a:xfrm>
          <a:off x="923925" y="44034075"/>
          <a:ext cx="352425" cy="247650"/>
        </a:xfrm>
        <a:prstGeom prst="rect">
          <a:avLst/>
        </a:prstGeom>
        <a:noFill/>
        <a:ln w="9525">
          <a:noFill/>
          <a:miter lim="800000"/>
          <a:headEnd/>
          <a:tailEnd/>
        </a:ln>
      </xdr:spPr>
    </xdr:pic>
    <xdr:clientData/>
  </xdr:twoCellAnchor>
  <xdr:twoCellAnchor>
    <xdr:from>
      <xdr:col>1</xdr:col>
      <xdr:colOff>105834</xdr:colOff>
      <xdr:row>31</xdr:row>
      <xdr:rowOff>169333</xdr:rowOff>
    </xdr:from>
    <xdr:to>
      <xdr:col>2</xdr:col>
      <xdr:colOff>391584</xdr:colOff>
      <xdr:row>31</xdr:row>
      <xdr:rowOff>359834</xdr:rowOff>
    </xdr:to>
    <xdr:sp macro="" textlink="">
      <xdr:nvSpPr>
        <xdr:cNvPr id="13" name="TextBox 12"/>
        <xdr:cNvSpPr txBox="1"/>
      </xdr:nvSpPr>
      <xdr:spPr>
        <a:xfrm>
          <a:off x="305859" y="49061158"/>
          <a:ext cx="101917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r"/>
          <a:r>
            <a:rPr lang="en-IN" sz="7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Berlin Sans FB Demi" pitchFamily="34" charset="0"/>
            </a:rPr>
            <a:t> DTH and Cables</a:t>
          </a:r>
        </a:p>
      </xdr:txBody>
    </xdr:sp>
    <xdr:clientData/>
  </xdr:twoCellAnchor>
  <xdr:twoCellAnchor>
    <xdr:from>
      <xdr:col>1</xdr:col>
      <xdr:colOff>52917</xdr:colOff>
      <xdr:row>26</xdr:row>
      <xdr:rowOff>116416</xdr:rowOff>
    </xdr:from>
    <xdr:to>
      <xdr:col>2</xdr:col>
      <xdr:colOff>338667</xdr:colOff>
      <xdr:row>26</xdr:row>
      <xdr:rowOff>306917</xdr:rowOff>
    </xdr:to>
    <xdr:sp macro="" textlink="">
      <xdr:nvSpPr>
        <xdr:cNvPr id="14" name="TextBox 13"/>
        <xdr:cNvSpPr txBox="1"/>
      </xdr:nvSpPr>
      <xdr:spPr>
        <a:xfrm>
          <a:off x="252942" y="40369066"/>
          <a:ext cx="101917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r"/>
          <a:r>
            <a:rPr lang="en-IN" sz="7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Berlin Sans FB Demi" pitchFamily="34" charset="0"/>
            </a:rPr>
            <a:t> DTH and Cables</a:t>
          </a:r>
        </a:p>
      </xdr:txBody>
    </xdr:sp>
    <xdr:clientData/>
  </xdr:twoCellAnchor>
  <xdr:twoCellAnchor>
    <xdr:from>
      <xdr:col>1</xdr:col>
      <xdr:colOff>95250</xdr:colOff>
      <xdr:row>27</xdr:row>
      <xdr:rowOff>158750</xdr:rowOff>
    </xdr:from>
    <xdr:to>
      <xdr:col>2</xdr:col>
      <xdr:colOff>381000</xdr:colOff>
      <xdr:row>27</xdr:row>
      <xdr:rowOff>349251</xdr:rowOff>
    </xdr:to>
    <xdr:sp macro="" textlink="">
      <xdr:nvSpPr>
        <xdr:cNvPr id="15" name="TextBox 14"/>
        <xdr:cNvSpPr txBox="1"/>
      </xdr:nvSpPr>
      <xdr:spPr>
        <a:xfrm>
          <a:off x="295275" y="41802050"/>
          <a:ext cx="101917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r"/>
          <a:r>
            <a:rPr lang="en-IN" sz="7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Berlin Sans FB Demi" pitchFamily="34" charset="0"/>
            </a:rPr>
            <a:t> DTH and Cables</a:t>
          </a:r>
        </a:p>
      </xdr:txBody>
    </xdr:sp>
    <xdr:clientData/>
  </xdr:twoCellAnchor>
  <xdr:twoCellAnchor>
    <xdr:from>
      <xdr:col>1</xdr:col>
      <xdr:colOff>74083</xdr:colOff>
      <xdr:row>23</xdr:row>
      <xdr:rowOff>116417</xdr:rowOff>
    </xdr:from>
    <xdr:to>
      <xdr:col>2</xdr:col>
      <xdr:colOff>359833</xdr:colOff>
      <xdr:row>23</xdr:row>
      <xdr:rowOff>306918</xdr:rowOff>
    </xdr:to>
    <xdr:sp macro="" textlink="">
      <xdr:nvSpPr>
        <xdr:cNvPr id="16" name="TextBox 15"/>
        <xdr:cNvSpPr txBox="1"/>
      </xdr:nvSpPr>
      <xdr:spPr>
        <a:xfrm>
          <a:off x="274108" y="35235092"/>
          <a:ext cx="101917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r"/>
          <a:r>
            <a:rPr lang="en-IN" sz="7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Berlin Sans FB Demi" pitchFamily="34" charset="0"/>
            </a:rPr>
            <a:t> DTH and Cables</a:t>
          </a:r>
        </a:p>
      </xdr:txBody>
    </xdr:sp>
    <xdr:clientData/>
  </xdr:twoCellAnchor>
  <xdr:twoCellAnchor editAs="oneCell">
    <xdr:from>
      <xdr:col>2</xdr:col>
      <xdr:colOff>73269</xdr:colOff>
      <xdr:row>21</xdr:row>
      <xdr:rowOff>28575</xdr:rowOff>
    </xdr:from>
    <xdr:to>
      <xdr:col>2</xdr:col>
      <xdr:colOff>371475</xdr:colOff>
      <xdr:row>21</xdr:row>
      <xdr:rowOff>238125</xdr:rowOff>
    </xdr:to>
    <xdr:pic>
      <xdr:nvPicPr>
        <xdr:cNvPr id="17" name="Picture 42" descr="new-icon"/>
        <xdr:cNvPicPr>
          <a:picLocks noChangeAspect="1" noChangeArrowheads="1"/>
        </xdr:cNvPicPr>
      </xdr:nvPicPr>
      <xdr:blipFill>
        <a:blip xmlns:r="http://schemas.openxmlformats.org/officeDocument/2006/relationships" r:embed="rId4" cstate="print"/>
        <a:srcRect/>
        <a:stretch>
          <a:fillRect/>
        </a:stretch>
      </xdr:blipFill>
      <xdr:spPr bwMode="auto">
        <a:xfrm>
          <a:off x="1006719" y="30622875"/>
          <a:ext cx="298206" cy="209550"/>
        </a:xfrm>
        <a:prstGeom prst="rect">
          <a:avLst/>
        </a:prstGeom>
        <a:noFill/>
        <a:ln w="9525">
          <a:noFill/>
          <a:miter lim="800000"/>
          <a:headEnd/>
          <a:tailEnd/>
        </a:ln>
      </xdr:spPr>
    </xdr:pic>
    <xdr:clientData/>
  </xdr:twoCellAnchor>
  <xdr:twoCellAnchor>
    <xdr:from>
      <xdr:col>1</xdr:col>
      <xdr:colOff>47625</xdr:colOff>
      <xdr:row>22</xdr:row>
      <xdr:rowOff>142875</xdr:rowOff>
    </xdr:from>
    <xdr:to>
      <xdr:col>2</xdr:col>
      <xdr:colOff>333375</xdr:colOff>
      <xdr:row>22</xdr:row>
      <xdr:rowOff>333376</xdr:rowOff>
    </xdr:to>
    <xdr:sp macro="" textlink="">
      <xdr:nvSpPr>
        <xdr:cNvPr id="18" name="TextBox 17"/>
        <xdr:cNvSpPr txBox="1"/>
      </xdr:nvSpPr>
      <xdr:spPr>
        <a:xfrm>
          <a:off x="247650" y="33232725"/>
          <a:ext cx="101917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r"/>
          <a:r>
            <a:rPr lang="en-IN" sz="7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Berlin Sans FB Demi" pitchFamily="34" charset="0"/>
            </a:rPr>
            <a:t> DTH and Cables</a:t>
          </a:r>
        </a:p>
      </xdr:txBody>
    </xdr:sp>
    <xdr:clientData/>
  </xdr:twoCellAnchor>
  <xdr:twoCellAnchor editAs="oneCell">
    <xdr:from>
      <xdr:col>2</xdr:col>
      <xdr:colOff>57150</xdr:colOff>
      <xdr:row>12</xdr:row>
      <xdr:rowOff>38100</xdr:rowOff>
    </xdr:from>
    <xdr:to>
      <xdr:col>2</xdr:col>
      <xdr:colOff>355356</xdr:colOff>
      <xdr:row>12</xdr:row>
      <xdr:rowOff>247650</xdr:rowOff>
    </xdr:to>
    <xdr:pic>
      <xdr:nvPicPr>
        <xdr:cNvPr id="19" name="Picture 42" descr="new-icon"/>
        <xdr:cNvPicPr>
          <a:picLocks noChangeAspect="1" noChangeArrowheads="1"/>
        </xdr:cNvPicPr>
      </xdr:nvPicPr>
      <xdr:blipFill>
        <a:blip xmlns:r="http://schemas.openxmlformats.org/officeDocument/2006/relationships" r:embed="rId4" cstate="print"/>
        <a:srcRect/>
        <a:stretch>
          <a:fillRect/>
        </a:stretch>
      </xdr:blipFill>
      <xdr:spPr bwMode="auto">
        <a:xfrm>
          <a:off x="990600" y="11391900"/>
          <a:ext cx="298206" cy="2095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481370</xdr:colOff>
      <xdr:row>65</xdr:row>
      <xdr:rowOff>109018</xdr:rowOff>
    </xdr:from>
    <xdr:to>
      <xdr:col>7</xdr:col>
      <xdr:colOff>337887</xdr:colOff>
      <xdr:row>69</xdr:row>
      <xdr:rowOff>130968</xdr:rowOff>
    </xdr:to>
    <xdr:sp macro="" textlink="">
      <xdr:nvSpPr>
        <xdr:cNvPr id="2" name="TextBox 1"/>
        <xdr:cNvSpPr txBox="1"/>
      </xdr:nvSpPr>
      <xdr:spPr>
        <a:xfrm>
          <a:off x="1938695" y="13024918"/>
          <a:ext cx="4533292" cy="1003025"/>
        </a:xfrm>
        <a:prstGeom prst="rect">
          <a:avLst/>
        </a:prstGeom>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rgbClr val="FF0000"/>
              </a:solidFill>
              <a:effectLst/>
              <a:uLnTx/>
              <a:uFillTx/>
              <a:latin typeface="+mn-lt"/>
              <a:ea typeface="+mn-ea"/>
              <a:cs typeface="+mn-cs"/>
            </a:rPr>
            <a:t>&gt;&gt;</a:t>
          </a:r>
          <a:r>
            <a:rPr kumimoji="0" lang="en-US" sz="1050" b="0" i="0" u="none" strike="noStrike" kern="0" cap="none" spc="0" normalizeH="0" baseline="0" noProof="0">
              <a:ln>
                <a:noFill/>
              </a:ln>
              <a:solidFill>
                <a:prstClr val="white"/>
              </a:solidFill>
              <a:effectLst/>
              <a:uLnTx/>
              <a:uFillTx/>
              <a:latin typeface="+mn-lt"/>
              <a:ea typeface="+mn-ea"/>
              <a:cs typeface="+mn-cs"/>
            </a:rPr>
            <a:t>279 commercial LTE networks launched in 101 countries.</a:t>
          </a:r>
        </a:p>
        <a:p>
          <a:r>
            <a:rPr lang="en-US" sz="1050" b="1" i="0" baseline="0">
              <a:solidFill>
                <a:srgbClr val="FF0000"/>
              </a:solidFill>
              <a:effectLst/>
              <a:latin typeface="+mn-lt"/>
              <a:ea typeface="+mn-ea"/>
              <a:cs typeface="+mn-cs"/>
            </a:rPr>
            <a:t>&gt;&gt;</a:t>
          </a:r>
          <a:r>
            <a:rPr lang="en-US" sz="1100" b="0" i="0" baseline="0" smtClean="0">
              <a:solidFill>
                <a:schemeClr val="lt1"/>
              </a:solidFill>
              <a:effectLst/>
              <a:latin typeface="+mn-lt"/>
              <a:ea typeface="+mn-ea"/>
              <a:cs typeface="+mn-cs"/>
            </a:rPr>
            <a:t>58% more countries benefit from LTE service since 2012.</a:t>
          </a:r>
          <a:endParaRPr lang="en-US" sz="1100" b="0" baseline="0" smtClean="0">
            <a:solidFill>
              <a:schemeClr val="lt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rgbClr val="FF0000"/>
              </a:solidFill>
              <a:effectLst/>
              <a:uLnTx/>
              <a:uFillTx/>
              <a:latin typeface="+mn-lt"/>
              <a:ea typeface="+mn-ea"/>
              <a:cs typeface="+mn-cs"/>
            </a:rPr>
            <a:t>&gt;&gt;</a:t>
          </a:r>
          <a:r>
            <a:rPr kumimoji="0" lang="en-US" sz="1050" b="0" i="0" u="none" strike="noStrike" kern="0" cap="none" spc="0" normalizeH="0" baseline="0" noProof="0">
              <a:ln>
                <a:noFill/>
              </a:ln>
              <a:solidFill>
                <a:schemeClr val="bg1"/>
              </a:solidFill>
              <a:effectLst/>
              <a:uLnTx/>
              <a:uFillTx/>
              <a:latin typeface="+mn-lt"/>
              <a:ea typeface="+mn-ea"/>
              <a:cs typeface="+mn-cs"/>
            </a:rPr>
            <a:t>200.1 milion LTE subscriptions.</a:t>
          </a:r>
          <a:endParaRPr lang="en-US" sz="1100" b="0" baseline="0" smtClean="0">
            <a:solidFill>
              <a:schemeClr val="bg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rgbClr val="FF0000"/>
              </a:solidFill>
              <a:effectLst/>
              <a:uLnTx/>
              <a:uFillTx/>
              <a:latin typeface="+mn-lt"/>
              <a:ea typeface="+mn-ea"/>
              <a:cs typeface="+mn-cs"/>
            </a:rPr>
            <a:t>&gt;&gt;</a:t>
          </a:r>
          <a:r>
            <a:rPr kumimoji="0" lang="en-US" sz="1050" b="0" i="0" u="none" strike="noStrike" kern="0" cap="none" spc="0" normalizeH="0" baseline="0" noProof="0">
              <a:ln>
                <a:noFill/>
              </a:ln>
              <a:solidFill>
                <a:schemeClr val="bg1"/>
              </a:solidFill>
              <a:effectLst/>
              <a:uLnTx/>
              <a:uFillTx/>
              <a:latin typeface="+mn-lt"/>
              <a:ea typeface="+mn-ea"/>
              <a:cs typeface="+mn-cs"/>
            </a:rPr>
            <a:t>1,563 LTE user devices announced.</a:t>
          </a:r>
          <a:endParaRPr lang="en-US" sz="1050" b="0" i="1" baseline="0">
            <a:solidFill>
              <a:schemeClr val="bg1"/>
            </a:solidFill>
            <a:effectLst/>
            <a:latin typeface="+mn-lt"/>
            <a:ea typeface="+mn-ea"/>
            <a:cs typeface="+mn-cs"/>
          </a:endParaRPr>
        </a:p>
        <a:p>
          <a:endParaRPr lang="en-US" sz="1050" b="0" i="1" baseline="0">
            <a:solidFill>
              <a:schemeClr val="lt1"/>
            </a:solidFill>
            <a:effectLst/>
            <a:latin typeface="+mn-lt"/>
            <a:ea typeface="+mn-ea"/>
            <a:cs typeface="+mn-cs"/>
          </a:endParaRPr>
        </a:p>
        <a:p>
          <a:endParaRPr lang="en-US" sz="1050" b="0" i="1" baseline="0">
            <a:solidFill>
              <a:schemeClr val="lt1"/>
            </a:solidFill>
            <a:effectLst/>
            <a:latin typeface="+mn-lt"/>
            <a:ea typeface="+mn-ea"/>
            <a:cs typeface="+mn-cs"/>
          </a:endParaRPr>
        </a:p>
        <a:p>
          <a:endParaRPr lang="en-US" sz="1050" b="0" i="1" baseline="0">
            <a:solidFill>
              <a:schemeClr val="lt1"/>
            </a:solidFill>
            <a:effectLst/>
            <a:latin typeface="+mn-lt"/>
            <a:ea typeface="+mn-ea"/>
            <a:cs typeface="+mn-cs"/>
          </a:endParaRPr>
        </a:p>
        <a:p>
          <a:endParaRPr lang="en-US" sz="1050" b="0" i="1" baseline="0">
            <a:solidFill>
              <a:schemeClr val="lt1"/>
            </a:solidFill>
            <a:effectLst/>
            <a:latin typeface="+mn-lt"/>
            <a:ea typeface="+mn-ea"/>
            <a:cs typeface="+mn-cs"/>
          </a:endParaRPr>
        </a:p>
        <a:p>
          <a:r>
            <a:rPr lang="en-US" sz="1050" b="0" i="1" baseline="0">
              <a:solidFill>
                <a:schemeClr val="lt1"/>
              </a:solidFill>
              <a:effectLst/>
              <a:latin typeface="+mn-lt"/>
              <a:ea typeface="+mn-ea"/>
              <a:cs typeface="+mn-cs"/>
            </a:rPr>
            <a:t>(Data as of  April 03, 2012)</a:t>
          </a:r>
        </a:p>
        <a:p>
          <a:endParaRPr lang="en-US" sz="1050" b="0" i="1" baseline="0">
            <a:solidFill>
              <a:schemeClr val="lt1"/>
            </a:solidFill>
            <a:effectLst/>
            <a:latin typeface="+mn-lt"/>
            <a:ea typeface="+mn-ea"/>
            <a:cs typeface="+mn-cs"/>
          </a:endParaRPr>
        </a:p>
        <a:p>
          <a:endParaRPr lang="en-US" sz="1050" b="0" baseline="0">
            <a:solidFill>
              <a:schemeClr val="lt1"/>
            </a:solidFill>
            <a:latin typeface="+mn-lt"/>
            <a:ea typeface="+mn-ea"/>
            <a:cs typeface="+mn-cs"/>
          </a:endParaRPr>
        </a:p>
        <a:p>
          <a:pPr marL="0" marR="0" indent="0" defTabSz="914400" eaLnBrk="1" fontAlgn="auto" latinLnBrk="0" hangingPunct="1">
            <a:lnSpc>
              <a:spcPts val="1000"/>
            </a:lnSpc>
            <a:spcBef>
              <a:spcPts val="0"/>
            </a:spcBef>
            <a:spcAft>
              <a:spcPts val="0"/>
            </a:spcAft>
            <a:buClrTx/>
            <a:buSzTx/>
            <a:buFontTx/>
            <a:buNone/>
            <a:tabLst/>
            <a:defRPr/>
          </a:pPr>
          <a:endParaRPr lang="en-US" sz="1050" b="1">
            <a:solidFill>
              <a:srgbClr val="FF0000"/>
            </a:solidFill>
          </a:endParaRPr>
        </a:p>
      </xdr:txBody>
    </xdr:sp>
    <xdr:clientData/>
  </xdr:twoCellAnchor>
  <xdr:twoCellAnchor>
    <xdr:from>
      <xdr:col>1</xdr:col>
      <xdr:colOff>495299</xdr:colOff>
      <xdr:row>7</xdr:row>
      <xdr:rowOff>104775</xdr:rowOff>
    </xdr:from>
    <xdr:to>
      <xdr:col>6</xdr:col>
      <xdr:colOff>66675</xdr:colOff>
      <xdr:row>9</xdr:row>
      <xdr:rowOff>142875</xdr:rowOff>
    </xdr:to>
    <xdr:sp macro="" textlink="">
      <xdr:nvSpPr>
        <xdr:cNvPr id="3" name="Rounded Rectangle 2"/>
        <xdr:cNvSpPr/>
      </xdr:nvSpPr>
      <xdr:spPr>
        <a:xfrm>
          <a:off x="1104899" y="1438275"/>
          <a:ext cx="4114801" cy="419100"/>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a:r>
            <a:rPr lang="en-US" sz="1400" b="1"/>
            <a:t>Wireless Broadband</a:t>
          </a:r>
        </a:p>
      </xdr:txBody>
    </xdr:sp>
    <xdr:clientData/>
  </xdr:twoCellAnchor>
  <xdr:twoCellAnchor>
    <xdr:from>
      <xdr:col>1</xdr:col>
      <xdr:colOff>428625</xdr:colOff>
      <xdr:row>21</xdr:row>
      <xdr:rowOff>28575</xdr:rowOff>
    </xdr:from>
    <xdr:to>
      <xdr:col>6</xdr:col>
      <xdr:colOff>9525</xdr:colOff>
      <xdr:row>23</xdr:row>
      <xdr:rowOff>9525</xdr:rowOff>
    </xdr:to>
    <xdr:grpSp>
      <xdr:nvGrpSpPr>
        <xdr:cNvPr id="4" name="Group 31"/>
        <xdr:cNvGrpSpPr>
          <a:grpSpLocks/>
        </xdr:cNvGrpSpPr>
      </xdr:nvGrpSpPr>
      <xdr:grpSpPr bwMode="auto">
        <a:xfrm>
          <a:off x="1042458" y="4113742"/>
          <a:ext cx="4121150" cy="361950"/>
          <a:chOff x="2752725" y="3905250"/>
          <a:chExt cx="3856722" cy="412221"/>
        </a:xfrm>
      </xdr:grpSpPr>
      <xdr:sp macro="" textlink="">
        <xdr:nvSpPr>
          <xdr:cNvPr id="5" name="Rounded Rectangle 4"/>
          <xdr:cNvSpPr/>
        </xdr:nvSpPr>
        <xdr:spPr>
          <a:xfrm>
            <a:off x="2752725" y="3905250"/>
            <a:ext cx="3856722" cy="412221"/>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a:endParaRPr lang="en-US" sz="1050" b="1"/>
          </a:p>
        </xdr:txBody>
      </xdr:sp>
      <xdr:grpSp>
        <xdr:nvGrpSpPr>
          <xdr:cNvPr id="6" name="Group 70"/>
          <xdr:cNvGrpSpPr>
            <a:grpSpLocks/>
          </xdr:cNvGrpSpPr>
        </xdr:nvGrpSpPr>
        <xdr:grpSpPr bwMode="auto">
          <a:xfrm>
            <a:off x="3586033" y="3948641"/>
            <a:ext cx="1805501" cy="303741"/>
            <a:chOff x="7624633" y="271991"/>
            <a:chExt cx="1805501" cy="303741"/>
          </a:xfrm>
        </xdr:grpSpPr>
        <xdr:sp macro="" textlink="">
          <xdr:nvSpPr>
            <xdr:cNvPr id="7" name="Left Arrow 6">
              <a:hlinkClick xmlns:r="http://schemas.openxmlformats.org/officeDocument/2006/relationships" r:id="rId1"/>
            </xdr:cNvPr>
            <xdr:cNvSpPr/>
          </xdr:nvSpPr>
          <xdr:spPr>
            <a:xfrm>
              <a:off x="8853228" y="271991"/>
              <a:ext cx="576906" cy="303741"/>
            </a:xfrm>
            <a:prstGeom prst="leftArrow">
              <a:avLst/>
            </a:prstGeom>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sp macro="" textlink="">
          <xdr:nvSpPr>
            <xdr:cNvPr id="8" name="TextBox 7"/>
            <xdr:cNvSpPr txBox="1"/>
          </xdr:nvSpPr>
          <xdr:spPr>
            <a:xfrm>
              <a:off x="7624633" y="304535"/>
              <a:ext cx="1324746" cy="249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chemeClr val="bg1"/>
                  </a:solidFill>
                </a:rPr>
                <a:t>BACK</a:t>
              </a:r>
              <a:r>
                <a:rPr lang="en-US" sz="1000" baseline="0">
                  <a:solidFill>
                    <a:schemeClr val="bg1"/>
                  </a:solidFill>
                </a:rPr>
                <a:t> TO INDEX</a:t>
              </a:r>
              <a:endParaRPr lang="en-US" sz="1000">
                <a:solidFill>
                  <a:schemeClr val="bg1"/>
                </a:solidFill>
              </a:endParaRPr>
            </a:p>
          </xdr:txBody>
        </xdr:sp>
      </xdr:grpSp>
    </xdr:grpSp>
    <xdr:clientData/>
  </xdr:twoCellAnchor>
  <xdr:twoCellAnchor>
    <xdr:from>
      <xdr:col>0</xdr:col>
      <xdr:colOff>104775</xdr:colOff>
      <xdr:row>0</xdr:row>
      <xdr:rowOff>38100</xdr:rowOff>
    </xdr:from>
    <xdr:to>
      <xdr:col>3</xdr:col>
      <xdr:colOff>200025</xdr:colOff>
      <xdr:row>2</xdr:row>
      <xdr:rowOff>61022</xdr:rowOff>
    </xdr:to>
    <xdr:pic>
      <xdr:nvPicPr>
        <xdr:cNvPr id="9" name="Picture 37" descr="tonse telecom Logo small.jpg">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 y="38100"/>
          <a:ext cx="1552575" cy="403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359536</xdr:colOff>
      <xdr:row>703</xdr:row>
      <xdr:rowOff>160421</xdr:rowOff>
    </xdr:from>
    <xdr:to>
      <xdr:col>12</xdr:col>
      <xdr:colOff>29076</xdr:colOff>
      <xdr:row>733</xdr:row>
      <xdr:rowOff>21240</xdr:rowOff>
    </xdr:to>
    <xdr:sp macro="" textlink="">
      <xdr:nvSpPr>
        <xdr:cNvPr id="10" name="Rounded Rectangle 9"/>
        <xdr:cNvSpPr/>
      </xdr:nvSpPr>
      <xdr:spPr>
        <a:xfrm>
          <a:off x="969136" y="137787146"/>
          <a:ext cx="9756515" cy="5575819"/>
        </a:xfrm>
        <a:prstGeom prst="roundRect">
          <a:avLst>
            <a:gd name="adj" fmla="val 8158"/>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5</xdr:col>
      <xdr:colOff>656642</xdr:colOff>
      <xdr:row>714</xdr:row>
      <xdr:rowOff>49180</xdr:rowOff>
    </xdr:from>
    <xdr:to>
      <xdr:col>6</xdr:col>
      <xdr:colOff>956060</xdr:colOff>
      <xdr:row>718</xdr:row>
      <xdr:rowOff>107496</xdr:rowOff>
    </xdr:to>
    <xdr:pic>
      <xdr:nvPicPr>
        <xdr:cNvPr id="11" name="Picture 10" descr="BSNL WiMAX.jpg">
          <a:hlinkClick xmlns:r="http://schemas.openxmlformats.org/officeDocument/2006/relationships" r:id="rId4"/>
        </xdr:cNvPr>
        <xdr:cNvPicPr>
          <a:picLocks noChangeAspect="1"/>
        </xdr:cNvPicPr>
      </xdr:nvPicPr>
      <xdr:blipFill>
        <a:blip xmlns:r="http://schemas.openxmlformats.org/officeDocument/2006/relationships" r:embed="rId5" cstate="print"/>
        <a:stretch>
          <a:fillRect/>
        </a:stretch>
      </xdr:blipFill>
      <xdr:spPr>
        <a:xfrm>
          <a:off x="4523792" y="139771405"/>
          <a:ext cx="1585293" cy="8203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4</xdr:col>
      <xdr:colOff>534565</xdr:colOff>
      <xdr:row>711</xdr:row>
      <xdr:rowOff>126352</xdr:rowOff>
    </xdr:from>
    <xdr:to>
      <xdr:col>8</xdr:col>
      <xdr:colOff>544283</xdr:colOff>
      <xdr:row>713</xdr:row>
      <xdr:rowOff>58316</xdr:rowOff>
    </xdr:to>
    <xdr:sp macro="" textlink="">
      <xdr:nvSpPr>
        <xdr:cNvPr id="12" name="Rounded Rectangle 11"/>
        <xdr:cNvSpPr/>
      </xdr:nvSpPr>
      <xdr:spPr>
        <a:xfrm>
          <a:off x="3201565" y="139277077"/>
          <a:ext cx="4305493" cy="312964"/>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a:r>
            <a:rPr lang="en-US" sz="1400" b="1"/>
            <a:t>WiMax Operators - Tariff</a:t>
          </a:r>
        </a:p>
      </xdr:txBody>
    </xdr:sp>
    <xdr:clientData/>
  </xdr:twoCellAnchor>
  <xdr:twoCellAnchor>
    <xdr:from>
      <xdr:col>4</xdr:col>
      <xdr:colOff>589776</xdr:colOff>
      <xdr:row>720</xdr:row>
      <xdr:rowOff>94079</xdr:rowOff>
    </xdr:from>
    <xdr:to>
      <xdr:col>8</xdr:col>
      <xdr:colOff>599494</xdr:colOff>
      <xdr:row>722</xdr:row>
      <xdr:rowOff>26043</xdr:rowOff>
    </xdr:to>
    <xdr:sp macro="" textlink="">
      <xdr:nvSpPr>
        <xdr:cNvPr id="13" name="Rounded Rectangle 12"/>
        <xdr:cNvSpPr/>
      </xdr:nvSpPr>
      <xdr:spPr>
        <a:xfrm>
          <a:off x="3256776" y="140959304"/>
          <a:ext cx="4305493" cy="312964"/>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a:r>
            <a:rPr lang="en-US" sz="1400" b="1"/>
            <a:t>Wi-Fi Operator - Tariff</a:t>
          </a:r>
        </a:p>
      </xdr:txBody>
    </xdr:sp>
    <xdr:clientData/>
  </xdr:twoCellAnchor>
  <xdr:twoCellAnchor>
    <xdr:from>
      <xdr:col>6</xdr:col>
      <xdr:colOff>485777</xdr:colOff>
      <xdr:row>7</xdr:row>
      <xdr:rowOff>38100</xdr:rowOff>
    </xdr:from>
    <xdr:to>
      <xdr:col>7</xdr:col>
      <xdr:colOff>38101</xdr:colOff>
      <xdr:row>8</xdr:row>
      <xdr:rowOff>161925</xdr:rowOff>
    </xdr:to>
    <xdr:sp macro="" textlink="">
      <xdr:nvSpPr>
        <xdr:cNvPr id="14" name="Left Arrow 13">
          <a:hlinkClick xmlns:r="http://schemas.openxmlformats.org/officeDocument/2006/relationships" r:id="rId1"/>
        </xdr:cNvPr>
        <xdr:cNvSpPr/>
      </xdr:nvSpPr>
      <xdr:spPr>
        <a:xfrm>
          <a:off x="5638802" y="1371600"/>
          <a:ext cx="533399" cy="314325"/>
        </a:xfrm>
        <a:prstGeom prst="leftArrow">
          <a:avLst/>
        </a:prstGeom>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clientData/>
  </xdr:twoCellAnchor>
  <xdr:twoCellAnchor>
    <xdr:from>
      <xdr:col>6</xdr:col>
      <xdr:colOff>361950</xdr:colOff>
      <xdr:row>8</xdr:row>
      <xdr:rowOff>180976</xdr:rowOff>
    </xdr:from>
    <xdr:to>
      <xdr:col>7</xdr:col>
      <xdr:colOff>676275</xdr:colOff>
      <xdr:row>10</xdr:row>
      <xdr:rowOff>0</xdr:rowOff>
    </xdr:to>
    <xdr:sp macro="" textlink="">
      <xdr:nvSpPr>
        <xdr:cNvPr id="15" name="TextBox 14"/>
        <xdr:cNvSpPr txBox="1"/>
      </xdr:nvSpPr>
      <xdr:spPr>
        <a:xfrm>
          <a:off x="5514975" y="1704976"/>
          <a:ext cx="1295400"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ysClr val="windowText" lastClr="000000"/>
              </a:solidFill>
            </a:rPr>
            <a:t>BACK</a:t>
          </a:r>
          <a:r>
            <a:rPr lang="en-US" sz="1000" baseline="0">
              <a:solidFill>
                <a:sysClr val="windowText" lastClr="000000"/>
              </a:solidFill>
            </a:rPr>
            <a:t> TO INDEX</a:t>
          </a:r>
          <a:endParaRPr lang="en-US" sz="1000">
            <a:solidFill>
              <a:sysClr val="windowText" lastClr="000000"/>
            </a:solidFill>
          </a:endParaRPr>
        </a:p>
      </xdr:txBody>
    </xdr:sp>
    <xdr:clientData/>
  </xdr:twoCellAnchor>
  <xdr:twoCellAnchor editAs="oneCell">
    <xdr:from>
      <xdr:col>4</xdr:col>
      <xdr:colOff>542925</xdr:colOff>
      <xdr:row>723</xdr:row>
      <xdr:rowOff>152401</xdr:rowOff>
    </xdr:from>
    <xdr:to>
      <xdr:col>5</xdr:col>
      <xdr:colOff>1202531</xdr:colOff>
      <xdr:row>727</xdr:row>
      <xdr:rowOff>97079</xdr:rowOff>
    </xdr:to>
    <xdr:pic>
      <xdr:nvPicPr>
        <xdr:cNvPr id="16" name="Picture 15">
          <a:hlinkClick xmlns:r="http://schemas.openxmlformats.org/officeDocument/2006/relationships" r:id="rId6"/>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09925" y="141589126"/>
          <a:ext cx="1859756" cy="70667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0</xdr:colOff>
      <xdr:row>743</xdr:row>
      <xdr:rowOff>0</xdr:rowOff>
    </xdr:from>
    <xdr:to>
      <xdr:col>4</xdr:col>
      <xdr:colOff>9525</xdr:colOff>
      <xdr:row>743</xdr:row>
      <xdr:rowOff>19050</xdr:rowOff>
    </xdr:to>
    <xdr:pic>
      <xdr:nvPicPr>
        <xdr:cNvPr id="17" name="Picture 3" descr="End of Tabl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67000" y="1452562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743</xdr:row>
      <xdr:rowOff>0</xdr:rowOff>
    </xdr:from>
    <xdr:to>
      <xdr:col>4</xdr:col>
      <xdr:colOff>9525</xdr:colOff>
      <xdr:row>743</xdr:row>
      <xdr:rowOff>19050</xdr:rowOff>
    </xdr:to>
    <xdr:pic>
      <xdr:nvPicPr>
        <xdr:cNvPr id="18" name="Picture 2" descr="End of Tabl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67000" y="1452562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1042</xdr:row>
      <xdr:rowOff>0</xdr:rowOff>
    </xdr:from>
    <xdr:to>
      <xdr:col>4</xdr:col>
      <xdr:colOff>9525</xdr:colOff>
      <xdr:row>1042</xdr:row>
      <xdr:rowOff>19050</xdr:rowOff>
    </xdr:to>
    <xdr:pic>
      <xdr:nvPicPr>
        <xdr:cNvPr id="19" name="Picture 3" descr="End of Tabl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67000" y="2249805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1042</xdr:row>
      <xdr:rowOff>0</xdr:rowOff>
    </xdr:from>
    <xdr:to>
      <xdr:col>5</xdr:col>
      <xdr:colOff>9525</xdr:colOff>
      <xdr:row>1042</xdr:row>
      <xdr:rowOff>19050</xdr:rowOff>
    </xdr:to>
    <xdr:pic>
      <xdr:nvPicPr>
        <xdr:cNvPr id="20" name="Picture 2" descr="End of Tabl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67150" y="2249805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1042</xdr:row>
      <xdr:rowOff>0</xdr:rowOff>
    </xdr:from>
    <xdr:to>
      <xdr:col>5</xdr:col>
      <xdr:colOff>9525</xdr:colOff>
      <xdr:row>1042</xdr:row>
      <xdr:rowOff>19050</xdr:rowOff>
    </xdr:to>
    <xdr:pic>
      <xdr:nvPicPr>
        <xdr:cNvPr id="21" name="Picture 2" descr="End of Tabl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67150" y="2249805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1585</xdr:row>
      <xdr:rowOff>0</xdr:rowOff>
    </xdr:from>
    <xdr:to>
      <xdr:col>2</xdr:col>
      <xdr:colOff>66675</xdr:colOff>
      <xdr:row>1585</xdr:row>
      <xdr:rowOff>104775</xdr:rowOff>
    </xdr:to>
    <xdr:pic>
      <xdr:nvPicPr>
        <xdr:cNvPr id="22" name="Picture 19" descr="http://www.rcom.co.in/Rcom/blank.gif"/>
        <xdr:cNvPicPr>
          <a:picLocks noChangeAspect="1" noChangeArrowheads="1"/>
        </xdr:cNvPicPr>
      </xdr:nvPicPr>
      <xdr:blipFill>
        <a:blip xmlns:r="http://schemas.openxmlformats.org/officeDocument/2006/relationships" r:embed="rId9"/>
        <a:srcRect/>
        <a:stretch>
          <a:fillRect/>
        </a:stretch>
      </xdr:blipFill>
      <xdr:spPr bwMode="auto">
        <a:xfrm>
          <a:off x="1152525" y="345186000"/>
          <a:ext cx="66675" cy="104775"/>
        </a:xfrm>
        <a:prstGeom prst="rect">
          <a:avLst/>
        </a:prstGeom>
        <a:noFill/>
      </xdr:spPr>
    </xdr:pic>
    <xdr:clientData/>
  </xdr:twoCellAnchor>
  <xdr:twoCellAnchor editAs="oneCell">
    <xdr:from>
      <xdr:col>2</xdr:col>
      <xdr:colOff>0</xdr:colOff>
      <xdr:row>1586</xdr:row>
      <xdr:rowOff>0</xdr:rowOff>
    </xdr:from>
    <xdr:to>
      <xdr:col>2</xdr:col>
      <xdr:colOff>66675</xdr:colOff>
      <xdr:row>1586</xdr:row>
      <xdr:rowOff>104775</xdr:rowOff>
    </xdr:to>
    <xdr:pic>
      <xdr:nvPicPr>
        <xdr:cNvPr id="23" name="Picture 20" descr="http://www.rcom.co.in/Rcom/blank.gif"/>
        <xdr:cNvPicPr>
          <a:picLocks noChangeAspect="1" noChangeArrowheads="1"/>
        </xdr:cNvPicPr>
      </xdr:nvPicPr>
      <xdr:blipFill>
        <a:blip xmlns:r="http://schemas.openxmlformats.org/officeDocument/2006/relationships" r:embed="rId9"/>
        <a:srcRect/>
        <a:stretch>
          <a:fillRect/>
        </a:stretch>
      </xdr:blipFill>
      <xdr:spPr bwMode="auto">
        <a:xfrm>
          <a:off x="1152525" y="345376500"/>
          <a:ext cx="66675" cy="104775"/>
        </a:xfrm>
        <a:prstGeom prst="rect">
          <a:avLst/>
        </a:prstGeom>
        <a:noFill/>
      </xdr:spPr>
    </xdr:pic>
    <xdr:clientData/>
  </xdr:twoCellAnchor>
  <xdr:twoCellAnchor editAs="oneCell">
    <xdr:from>
      <xdr:col>2</xdr:col>
      <xdr:colOff>0</xdr:colOff>
      <xdr:row>1587</xdr:row>
      <xdr:rowOff>0</xdr:rowOff>
    </xdr:from>
    <xdr:to>
      <xdr:col>2</xdr:col>
      <xdr:colOff>66675</xdr:colOff>
      <xdr:row>1587</xdr:row>
      <xdr:rowOff>104775</xdr:rowOff>
    </xdr:to>
    <xdr:pic>
      <xdr:nvPicPr>
        <xdr:cNvPr id="24" name="Picture 21" descr="http://www.rcom.co.in/Rcom/blank.gif"/>
        <xdr:cNvPicPr>
          <a:picLocks noChangeAspect="1" noChangeArrowheads="1"/>
        </xdr:cNvPicPr>
      </xdr:nvPicPr>
      <xdr:blipFill>
        <a:blip xmlns:r="http://schemas.openxmlformats.org/officeDocument/2006/relationships" r:embed="rId9"/>
        <a:srcRect/>
        <a:stretch>
          <a:fillRect/>
        </a:stretch>
      </xdr:blipFill>
      <xdr:spPr bwMode="auto">
        <a:xfrm>
          <a:off x="1152525" y="345567000"/>
          <a:ext cx="66675" cy="104775"/>
        </a:xfrm>
        <a:prstGeom prst="rect">
          <a:avLst/>
        </a:prstGeom>
        <a:noFill/>
      </xdr:spPr>
    </xdr:pic>
    <xdr:clientData/>
  </xdr:twoCellAnchor>
  <xdr:twoCellAnchor>
    <xdr:from>
      <xdr:col>12</xdr:col>
      <xdr:colOff>409576</xdr:colOff>
      <xdr:row>718</xdr:row>
      <xdr:rowOff>161925</xdr:rowOff>
    </xdr:from>
    <xdr:to>
      <xdr:col>12</xdr:col>
      <xdr:colOff>772583</xdr:colOff>
      <xdr:row>720</xdr:row>
      <xdr:rowOff>133350</xdr:rowOff>
    </xdr:to>
    <xdr:sp macro="" textlink="">
      <xdr:nvSpPr>
        <xdr:cNvPr id="25" name="Up Arrow 24">
          <a:hlinkClick xmlns:r="http://schemas.openxmlformats.org/officeDocument/2006/relationships" r:id="rId10"/>
        </xdr:cNvPr>
        <xdr:cNvSpPr/>
      </xdr:nvSpPr>
      <xdr:spPr>
        <a:xfrm>
          <a:off x="11106151" y="140646150"/>
          <a:ext cx="363007" cy="35242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502023</xdr:colOff>
      <xdr:row>64</xdr:row>
      <xdr:rowOff>78441</xdr:rowOff>
    </xdr:from>
    <xdr:to>
      <xdr:col>8</xdr:col>
      <xdr:colOff>761439</xdr:colOff>
      <xdr:row>64</xdr:row>
      <xdr:rowOff>346696</xdr:rowOff>
    </xdr:to>
    <xdr:sp macro="" textlink="">
      <xdr:nvSpPr>
        <xdr:cNvPr id="26" name="TextBox 25"/>
        <xdr:cNvSpPr txBox="1"/>
      </xdr:nvSpPr>
      <xdr:spPr>
        <a:xfrm>
          <a:off x="1111623" y="12394266"/>
          <a:ext cx="6612591" cy="268255"/>
        </a:xfrm>
        <a:prstGeom prst="rect">
          <a:avLst/>
        </a:prstGeom>
        <a:solidFill>
          <a:schemeClr val="accent1">
            <a:lumMod val="20000"/>
            <a:lumOff val="80000"/>
          </a:schemeClr>
        </a:solidFill>
        <a:ln w="19050">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ctr"/>
          <a:r>
            <a:rPr lang="en-US" sz="1100" b="1">
              <a:solidFill>
                <a:schemeClr val="dk1"/>
              </a:solidFill>
              <a:latin typeface="+mn-lt"/>
              <a:ea typeface="+mn-ea"/>
              <a:cs typeface="+mn-cs"/>
            </a:rPr>
            <a:t>LTE Bands supported by number of User Devices</a:t>
          </a:r>
        </a:p>
      </xdr:txBody>
    </xdr:sp>
    <xdr:clientData/>
  </xdr:twoCellAnchor>
  <xdr:twoCellAnchor>
    <xdr:from>
      <xdr:col>7</xdr:col>
      <xdr:colOff>72817</xdr:colOff>
      <xdr:row>99</xdr:row>
      <xdr:rowOff>381752</xdr:rowOff>
    </xdr:from>
    <xdr:to>
      <xdr:col>11</xdr:col>
      <xdr:colOff>666750</xdr:colOff>
      <xdr:row>104</xdr:row>
      <xdr:rowOff>57150</xdr:rowOff>
    </xdr:to>
    <xdr:sp macro="" textlink="">
      <xdr:nvSpPr>
        <xdr:cNvPr id="27" name="TextBox 26"/>
        <xdr:cNvSpPr txBox="1"/>
      </xdr:nvSpPr>
      <xdr:spPr>
        <a:xfrm>
          <a:off x="6206917" y="21355802"/>
          <a:ext cx="4070558" cy="1008898"/>
        </a:xfrm>
        <a:prstGeom prst="rect">
          <a:avLst/>
        </a:prstGeom>
        <a:solidFill>
          <a:schemeClr val="accent1">
            <a:lumMod val="20000"/>
            <a:lumOff val="80000"/>
          </a:schemeClr>
        </a:solidFill>
        <a:ln w="190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0" i="0" baseline="0">
              <a:solidFill>
                <a:srgbClr val="FF0000"/>
              </a:solidFill>
              <a:latin typeface="+mn-lt"/>
              <a:ea typeface="+mn-ea"/>
              <a:cs typeface="+mn-cs"/>
            </a:rPr>
            <a:t>&gt;&gt; </a:t>
          </a:r>
          <a:r>
            <a:rPr lang="en-US" sz="1050" b="0" i="0" baseline="0">
              <a:solidFill>
                <a:sysClr val="windowText" lastClr="000000"/>
              </a:solidFill>
              <a:latin typeface="+mn-lt"/>
              <a:ea typeface="+mn-ea"/>
              <a:cs typeface="+mn-cs"/>
            </a:rPr>
            <a:t>941 new LTE devices were announced in 12 months.</a:t>
          </a:r>
        </a:p>
        <a:p>
          <a:pPr marL="0" marR="0" indent="0" defTabSz="914400" eaLnBrk="1" fontAlgn="auto" latinLnBrk="0" hangingPunct="1">
            <a:lnSpc>
              <a:spcPct val="100000"/>
            </a:lnSpc>
            <a:spcBef>
              <a:spcPts val="0"/>
            </a:spcBef>
            <a:spcAft>
              <a:spcPts val="0"/>
            </a:spcAft>
            <a:buClrTx/>
            <a:buSzTx/>
            <a:buFontTx/>
            <a:buNone/>
            <a:tabLst/>
            <a:defRPr/>
          </a:pPr>
          <a:r>
            <a:rPr lang="en-US" sz="1050" b="0" i="0" baseline="0">
              <a:solidFill>
                <a:srgbClr val="FF0000"/>
              </a:solidFill>
              <a:latin typeface="+mn-lt"/>
              <a:ea typeface="+mn-ea"/>
              <a:cs typeface="+mn-cs"/>
            </a:rPr>
            <a:t>&gt;&gt; </a:t>
          </a:r>
          <a:r>
            <a:rPr lang="en-US" sz="1050" b="0" i="0" baseline="0">
              <a:solidFill>
                <a:sysClr val="windowText" lastClr="000000"/>
              </a:solidFill>
              <a:latin typeface="+mn-lt"/>
              <a:ea typeface="+mn-ea"/>
              <a:cs typeface="+mn-cs"/>
            </a:rPr>
            <a:t>Operators and frequency variants launched 835 LTE smartphones</a:t>
          </a:r>
        </a:p>
        <a:p>
          <a:pPr marL="0" marR="0" indent="0" defTabSz="914400" eaLnBrk="1" fontAlgn="auto" latinLnBrk="0" hangingPunct="1">
            <a:lnSpc>
              <a:spcPct val="100000"/>
            </a:lnSpc>
            <a:spcBef>
              <a:spcPts val="0"/>
            </a:spcBef>
            <a:spcAft>
              <a:spcPts val="0"/>
            </a:spcAft>
            <a:buClrTx/>
            <a:buSzTx/>
            <a:buFontTx/>
            <a:buNone/>
            <a:tabLst/>
            <a:defRPr/>
          </a:pPr>
          <a:r>
            <a:rPr lang="en-US" sz="1050" b="0" i="0" baseline="0">
              <a:solidFill>
                <a:srgbClr val="FF0000"/>
              </a:solidFill>
              <a:latin typeface="+mn-lt"/>
              <a:ea typeface="+mn-ea"/>
              <a:cs typeface="+mn-cs"/>
            </a:rPr>
            <a:t>&gt;&gt;</a:t>
          </a:r>
          <a:r>
            <a:rPr lang="en-US" sz="1050" b="0" i="0" baseline="0">
              <a:solidFill>
                <a:sysClr val="windowText" lastClr="000000"/>
              </a:solidFill>
              <a:latin typeface="+mn-lt"/>
              <a:ea typeface="+mn-ea"/>
              <a:cs typeface="+mn-cs"/>
            </a:rPr>
            <a:t> 769 devices were launched based on LTE 1800 (Band 3).</a:t>
          </a:r>
        </a:p>
        <a:p>
          <a:pPr marL="0" marR="0" indent="0" defTabSz="914400" eaLnBrk="1" fontAlgn="auto" latinLnBrk="0" hangingPunct="1">
            <a:lnSpc>
              <a:spcPct val="100000"/>
            </a:lnSpc>
            <a:spcBef>
              <a:spcPts val="0"/>
            </a:spcBef>
            <a:spcAft>
              <a:spcPts val="0"/>
            </a:spcAft>
            <a:buClrTx/>
            <a:buSzTx/>
            <a:buFontTx/>
            <a:buNone/>
            <a:tabLst/>
            <a:defRPr/>
          </a:pPr>
          <a:r>
            <a:rPr lang="en-US" sz="1050" b="0" i="0" baseline="0">
              <a:solidFill>
                <a:srgbClr val="FF0000"/>
              </a:solidFill>
              <a:latin typeface="+mn-lt"/>
              <a:ea typeface="+mn-ea"/>
              <a:cs typeface="+mn-cs"/>
            </a:rPr>
            <a:t>&gt;&gt;</a:t>
          </a:r>
          <a:r>
            <a:rPr lang="en-US" sz="1050" b="0" i="0" baseline="0">
              <a:solidFill>
                <a:sysClr val="windowText" lastClr="000000"/>
              </a:solidFill>
              <a:latin typeface="+mn-lt"/>
              <a:ea typeface="+mn-ea"/>
              <a:cs typeface="+mn-cs"/>
            </a:rPr>
            <a:t> 467 devices were launched based on LTE 800 (Band 20).</a:t>
          </a:r>
        </a:p>
      </xdr:txBody>
    </xdr:sp>
    <xdr:clientData/>
  </xdr:twoCellAnchor>
  <xdr:twoCellAnchor>
    <xdr:from>
      <xdr:col>1</xdr:col>
      <xdr:colOff>142877</xdr:colOff>
      <xdr:row>98</xdr:row>
      <xdr:rowOff>67734</xdr:rowOff>
    </xdr:from>
    <xdr:to>
      <xdr:col>6</xdr:col>
      <xdr:colOff>714375</xdr:colOff>
      <xdr:row>113</xdr:row>
      <xdr:rowOff>164305</xdr:rowOff>
    </xdr:to>
    <xdr:graphicFrame macro="">
      <xdr:nvGraphicFramePr>
        <xdr:cNvPr id="28" name="Chart 4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559060</xdr:colOff>
      <xdr:row>704</xdr:row>
      <xdr:rowOff>57150</xdr:rowOff>
    </xdr:from>
    <xdr:to>
      <xdr:col>8</xdr:col>
      <xdr:colOff>292553</xdr:colOff>
      <xdr:row>705</xdr:row>
      <xdr:rowOff>179614</xdr:rowOff>
    </xdr:to>
    <xdr:sp macro="" textlink="">
      <xdr:nvSpPr>
        <xdr:cNvPr id="29" name="Rounded Rectangle 28"/>
        <xdr:cNvSpPr/>
      </xdr:nvSpPr>
      <xdr:spPr>
        <a:xfrm>
          <a:off x="3226060" y="137874375"/>
          <a:ext cx="4029268" cy="312964"/>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a:r>
            <a:rPr lang="en-US" sz="1400" b="1"/>
            <a:t>LTE Operators - Tariff</a:t>
          </a:r>
        </a:p>
      </xdr:txBody>
    </xdr:sp>
    <xdr:clientData/>
  </xdr:twoCellAnchor>
  <xdr:twoCellAnchor editAs="oneCell">
    <xdr:from>
      <xdr:col>5</xdr:col>
      <xdr:colOff>244735</xdr:colOff>
      <xdr:row>707</xdr:row>
      <xdr:rowOff>95250</xdr:rowOff>
    </xdr:from>
    <xdr:to>
      <xdr:col>7</xdr:col>
      <xdr:colOff>263784</xdr:colOff>
      <xdr:row>709</xdr:row>
      <xdr:rowOff>0</xdr:rowOff>
    </xdr:to>
    <xdr:pic>
      <xdr:nvPicPr>
        <xdr:cNvPr id="30" name="Picture 1">
          <a:hlinkClick xmlns:r="http://schemas.openxmlformats.org/officeDocument/2006/relationships" r:id="rId12"/>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111885" y="138483975"/>
          <a:ext cx="2285999"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735</xdr:row>
      <xdr:rowOff>0</xdr:rowOff>
    </xdr:from>
    <xdr:to>
      <xdr:col>4</xdr:col>
      <xdr:colOff>9525</xdr:colOff>
      <xdr:row>735</xdr:row>
      <xdr:rowOff>19050</xdr:rowOff>
    </xdr:to>
    <xdr:pic>
      <xdr:nvPicPr>
        <xdr:cNvPr id="31" name="Picture 3" descr="End of Tabl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67000" y="1437322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735</xdr:row>
      <xdr:rowOff>0</xdr:rowOff>
    </xdr:from>
    <xdr:to>
      <xdr:col>4</xdr:col>
      <xdr:colOff>9525</xdr:colOff>
      <xdr:row>735</xdr:row>
      <xdr:rowOff>19050</xdr:rowOff>
    </xdr:to>
    <xdr:pic>
      <xdr:nvPicPr>
        <xdr:cNvPr id="32" name="Picture 2" descr="End of Tabl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67000" y="1437322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619125</xdr:colOff>
      <xdr:row>735</xdr:row>
      <xdr:rowOff>19050</xdr:rowOff>
    </xdr:from>
    <xdr:to>
      <xdr:col>8</xdr:col>
      <xdr:colOff>95249</xdr:colOff>
      <xdr:row>736</xdr:row>
      <xdr:rowOff>114300</xdr:rowOff>
    </xdr:to>
    <xdr:pic>
      <xdr:nvPicPr>
        <xdr:cNvPr id="33" name="Picture 1"/>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486275" y="143751300"/>
          <a:ext cx="2571749"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104773</xdr:colOff>
      <xdr:row>736</xdr:row>
      <xdr:rowOff>161925</xdr:rowOff>
    </xdr:from>
    <xdr:to>
      <xdr:col>12</xdr:col>
      <xdr:colOff>285750</xdr:colOff>
      <xdr:row>739</xdr:row>
      <xdr:rowOff>66675</xdr:rowOff>
    </xdr:to>
    <xdr:sp macro="" textlink="">
      <xdr:nvSpPr>
        <xdr:cNvPr id="34" name="TextBox 33"/>
        <xdr:cNvSpPr txBox="1"/>
      </xdr:nvSpPr>
      <xdr:spPr>
        <a:xfrm>
          <a:off x="714373" y="144084675"/>
          <a:ext cx="10267952"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IN" sz="1100"/>
            <a:t>Airtel launched 4G-LTE</a:t>
          </a:r>
          <a:r>
            <a:rPr lang="en-IN" sz="1100" baseline="0"/>
            <a:t> service in Amritsar, Hoshiarpur, Jalandhar, Kapurthala, Ludhiana, Nagpur, Nasik, Patiala, Phagwara, Kolkata, Bangalore, Pune, Chandigarh, Mohali and Panchkula which offers 100Mbps download speed and 40Mbps upload speed</a:t>
          </a:r>
        </a:p>
        <a:p>
          <a:endParaRPr lang="en-IN" sz="1100"/>
        </a:p>
      </xdr:txBody>
    </xdr:sp>
    <xdr:clientData/>
  </xdr:twoCellAnchor>
  <xdr:twoCellAnchor>
    <xdr:from>
      <xdr:col>1</xdr:col>
      <xdr:colOff>184337</xdr:colOff>
      <xdr:row>745</xdr:row>
      <xdr:rowOff>302561</xdr:rowOff>
    </xdr:from>
    <xdr:to>
      <xdr:col>7</xdr:col>
      <xdr:colOff>127187</xdr:colOff>
      <xdr:row>753</xdr:row>
      <xdr:rowOff>219075</xdr:rowOff>
    </xdr:to>
    <xdr:sp macro="" textlink="">
      <xdr:nvSpPr>
        <xdr:cNvPr id="35" name="TextBox 34"/>
        <xdr:cNvSpPr txBox="1"/>
      </xdr:nvSpPr>
      <xdr:spPr>
        <a:xfrm>
          <a:off x="793937" y="146244611"/>
          <a:ext cx="5467350" cy="1554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IN" sz="1100" b="0" i="0">
              <a:solidFill>
                <a:srgbClr val="FF0000"/>
              </a:solidFill>
              <a:latin typeface="+mn-lt"/>
              <a:ea typeface="+mn-ea"/>
              <a:cs typeface="+mn-cs"/>
            </a:rPr>
            <a:t>Airtel 4G LTE Indoor Wireless Gateways - B593 (INR 4,000)</a:t>
          </a:r>
          <a:endParaRPr lang="en-IN" sz="1100"/>
        </a:p>
        <a:p>
          <a:r>
            <a:rPr lang="en-IN" sz="1100" b="1" i="0">
              <a:solidFill>
                <a:srgbClr val="FF0000"/>
              </a:solidFill>
              <a:latin typeface="+mn-lt"/>
              <a:ea typeface="+mn-ea"/>
              <a:cs typeface="+mn-cs"/>
            </a:rPr>
            <a:t>&gt;&gt;</a:t>
          </a:r>
          <a:r>
            <a:rPr lang="en-IN" sz="1100" b="0" i="0">
              <a:solidFill>
                <a:schemeClr val="dk1"/>
              </a:solidFill>
              <a:latin typeface="+mn-lt"/>
              <a:ea typeface="+mn-ea"/>
              <a:cs typeface="+mn-cs"/>
            </a:rPr>
            <a:t>Data download with unbelievably</a:t>
          </a:r>
          <a:r>
            <a:rPr lang="en-IN" sz="1100" b="0" i="0" baseline="0">
              <a:solidFill>
                <a:schemeClr val="dk1"/>
              </a:solidFill>
              <a:latin typeface="+mn-lt"/>
              <a:ea typeface="+mn-ea"/>
              <a:cs typeface="+mn-cs"/>
            </a:rPr>
            <a:t> h</a:t>
          </a:r>
          <a:r>
            <a:rPr lang="en-IN" sz="1100" b="0" i="0">
              <a:solidFill>
                <a:schemeClr val="dk1"/>
              </a:solidFill>
              <a:latin typeface="+mn-lt"/>
              <a:ea typeface="+mn-ea"/>
              <a:cs typeface="+mn-cs"/>
            </a:rPr>
            <a:t>igh speeds</a:t>
          </a:r>
        </a:p>
        <a:p>
          <a:r>
            <a:rPr lang="en-IN" sz="1100" b="1" i="0">
              <a:solidFill>
                <a:srgbClr val="FF0000"/>
              </a:solidFill>
              <a:latin typeface="+mn-lt"/>
              <a:ea typeface="+mn-ea"/>
              <a:cs typeface="+mn-cs"/>
            </a:rPr>
            <a:t>&gt;&gt;</a:t>
          </a:r>
          <a:r>
            <a:rPr lang="en-IN" sz="1100" b="0" i="0">
              <a:solidFill>
                <a:schemeClr val="dk1"/>
              </a:solidFill>
              <a:latin typeface="+mn-lt"/>
              <a:ea typeface="+mn-ea"/>
              <a:cs typeface="+mn-cs"/>
            </a:rPr>
            <a:t>Multiple user access and multi-screen video chat (from different locations)</a:t>
          </a:r>
        </a:p>
        <a:p>
          <a:r>
            <a:rPr lang="en-IN" sz="1100" b="1" i="0">
              <a:solidFill>
                <a:srgbClr val="FF0000"/>
              </a:solidFill>
              <a:latin typeface="+mn-lt"/>
              <a:ea typeface="+mn-ea"/>
              <a:cs typeface="+mn-cs"/>
            </a:rPr>
            <a:t>&gt;&gt;</a:t>
          </a:r>
          <a:r>
            <a:rPr lang="en-IN" sz="1100" b="0" i="0">
              <a:solidFill>
                <a:schemeClr val="dk1"/>
              </a:solidFill>
              <a:latin typeface="+mn-lt"/>
              <a:ea typeface="+mn-ea"/>
              <a:cs typeface="+mn-cs"/>
            </a:rPr>
            <a:t>Built-in DHCP Server and NAT</a:t>
          </a:r>
        </a:p>
        <a:p>
          <a:r>
            <a:rPr lang="en-IN" sz="1100" b="1" i="0">
              <a:solidFill>
                <a:srgbClr val="FF0000"/>
              </a:solidFill>
              <a:latin typeface="+mn-lt"/>
              <a:ea typeface="+mn-ea"/>
              <a:cs typeface="+mn-cs"/>
            </a:rPr>
            <a:t>&gt;&gt;</a:t>
          </a:r>
          <a:r>
            <a:rPr lang="en-IN" sz="1100" b="0" i="0">
              <a:solidFill>
                <a:schemeClr val="dk1"/>
              </a:solidFill>
              <a:latin typeface="+mn-lt"/>
              <a:ea typeface="+mn-ea"/>
              <a:cs typeface="+mn-cs"/>
            </a:rPr>
            <a:t>Security serve: Comprehensive and robust security services. Provides instant protection that blocks potential &gt;&gt;security risks and intrusion attempts</a:t>
          </a:r>
        </a:p>
        <a:p>
          <a:r>
            <a:rPr lang="en-IN" sz="1100" b="1" i="0">
              <a:solidFill>
                <a:srgbClr val="FF0000"/>
              </a:solidFill>
              <a:latin typeface="+mn-lt"/>
              <a:ea typeface="+mn-ea"/>
              <a:cs typeface="+mn-cs"/>
            </a:rPr>
            <a:t>&gt;&gt;</a:t>
          </a:r>
          <a:r>
            <a:rPr lang="en-IN" sz="1100" b="0" i="0">
              <a:solidFill>
                <a:schemeClr val="dk1"/>
              </a:solidFill>
              <a:latin typeface="+mn-lt"/>
              <a:ea typeface="+mn-ea"/>
              <a:cs typeface="+mn-cs"/>
            </a:rPr>
            <a:t>Intuitive and convenient web-based management</a:t>
          </a:r>
        </a:p>
        <a:p>
          <a:r>
            <a:rPr lang="en-IN" sz="1100" b="1" i="0">
              <a:solidFill>
                <a:srgbClr val="FF0000"/>
              </a:solidFill>
              <a:latin typeface="+mn-lt"/>
              <a:ea typeface="+mn-ea"/>
              <a:cs typeface="+mn-cs"/>
            </a:rPr>
            <a:t>&gt;&gt;</a:t>
          </a:r>
          <a:r>
            <a:rPr lang="en-IN" sz="1100" b="0" i="0">
              <a:solidFill>
                <a:schemeClr val="dk1"/>
              </a:solidFill>
              <a:latin typeface="+mn-lt"/>
              <a:ea typeface="+mn-ea"/>
              <a:cs typeface="+mn-cs"/>
            </a:rPr>
            <a:t>Local management and maintenance services for your gateway</a:t>
          </a:r>
        </a:p>
      </xdr:txBody>
    </xdr:sp>
    <xdr:clientData/>
  </xdr:twoCellAnchor>
  <xdr:twoCellAnchor>
    <xdr:from>
      <xdr:col>1</xdr:col>
      <xdr:colOff>180975</xdr:colOff>
      <xdr:row>739</xdr:row>
      <xdr:rowOff>152400</xdr:rowOff>
    </xdr:from>
    <xdr:to>
      <xdr:col>7</xdr:col>
      <xdr:colOff>104775</xdr:colOff>
      <xdr:row>744</xdr:row>
      <xdr:rowOff>328083</xdr:rowOff>
    </xdr:to>
    <xdr:sp macro="" textlink="">
      <xdr:nvSpPr>
        <xdr:cNvPr id="36" name="TextBox 35"/>
        <xdr:cNvSpPr txBox="1"/>
      </xdr:nvSpPr>
      <xdr:spPr>
        <a:xfrm>
          <a:off x="790575" y="144646650"/>
          <a:ext cx="5448300" cy="11377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ts val="1100"/>
            </a:lnSpc>
            <a:spcBef>
              <a:spcPts val="0"/>
            </a:spcBef>
            <a:spcAft>
              <a:spcPts val="0"/>
            </a:spcAft>
            <a:buClrTx/>
            <a:buSzTx/>
            <a:buFontTx/>
            <a:buNone/>
            <a:tabLst/>
            <a:defRPr/>
          </a:pPr>
          <a:r>
            <a:rPr lang="en-IN" sz="1100" b="0" i="0">
              <a:solidFill>
                <a:srgbClr val="FF0000"/>
              </a:solidFill>
              <a:latin typeface="+mn-lt"/>
              <a:ea typeface="+mn-ea"/>
              <a:cs typeface="+mn-cs"/>
            </a:rPr>
            <a:t>Airtel 4G LTE USB Modems/Sticks-E392  (</a:t>
          </a:r>
          <a:r>
            <a:rPr lang="en-IN" sz="1100" b="0">
              <a:solidFill>
                <a:srgbClr val="FF0000"/>
              </a:solidFill>
              <a:latin typeface="+mn-lt"/>
              <a:ea typeface="+mn-ea"/>
              <a:cs typeface="+mn-cs"/>
            </a:rPr>
            <a:t>INR 1,500) </a:t>
          </a:r>
          <a:endParaRPr lang="en-IN" sz="1100" b="0" i="0">
            <a:solidFill>
              <a:srgbClr val="FF0000"/>
            </a:solidFill>
            <a:latin typeface="+mn-lt"/>
            <a:ea typeface="+mn-ea"/>
            <a:cs typeface="+mn-cs"/>
          </a:endParaRPr>
        </a:p>
        <a:p>
          <a:pPr>
            <a:lnSpc>
              <a:spcPts val="1100"/>
            </a:lnSpc>
          </a:pPr>
          <a:r>
            <a:rPr lang="en-IN" sz="1100" b="1" i="0">
              <a:solidFill>
                <a:srgbClr val="FF0000"/>
              </a:solidFill>
              <a:latin typeface="+mn-lt"/>
              <a:ea typeface="+mn-ea"/>
              <a:cs typeface="+mn-cs"/>
            </a:rPr>
            <a:t>&gt;&gt;</a:t>
          </a:r>
          <a:r>
            <a:rPr lang="en-IN" sz="1100" b="0" i="0">
              <a:solidFill>
                <a:schemeClr val="dk1"/>
              </a:solidFill>
              <a:latin typeface="+mn-lt"/>
              <a:ea typeface="+mn-ea"/>
              <a:cs typeface="+mn-cs"/>
            </a:rPr>
            <a:t>Multi-mode data download capability</a:t>
          </a:r>
        </a:p>
        <a:p>
          <a:pPr>
            <a:lnSpc>
              <a:spcPts val="1100"/>
            </a:lnSpc>
          </a:pPr>
          <a:r>
            <a:rPr lang="en-IN" sz="1100" b="1" i="0">
              <a:solidFill>
                <a:srgbClr val="FF0000"/>
              </a:solidFill>
              <a:latin typeface="+mn-lt"/>
              <a:ea typeface="+mn-ea"/>
              <a:cs typeface="+mn-cs"/>
            </a:rPr>
            <a:t>&gt;&gt;</a:t>
          </a:r>
          <a:r>
            <a:rPr lang="en-IN" sz="1100" b="0" i="0">
              <a:solidFill>
                <a:schemeClr val="dk1"/>
              </a:solidFill>
              <a:latin typeface="+mn-lt"/>
              <a:ea typeface="+mn-ea"/>
              <a:cs typeface="+mn-cs"/>
            </a:rPr>
            <a:t>LTE network only with USIM.</a:t>
          </a:r>
        </a:p>
        <a:p>
          <a:pPr>
            <a:lnSpc>
              <a:spcPts val="1200"/>
            </a:lnSpc>
          </a:pPr>
          <a:r>
            <a:rPr lang="en-IN" sz="1100" b="1" i="0">
              <a:solidFill>
                <a:srgbClr val="FF0000"/>
              </a:solidFill>
              <a:latin typeface="+mn-lt"/>
              <a:ea typeface="+mn-ea"/>
              <a:cs typeface="+mn-cs"/>
            </a:rPr>
            <a:t>&gt;&gt;</a:t>
          </a:r>
          <a:r>
            <a:rPr lang="en-IN" sz="1100" b="0" i="0">
              <a:solidFill>
                <a:schemeClr val="dk1"/>
              </a:solidFill>
              <a:latin typeface="+mn-lt"/>
              <a:ea typeface="+mn-ea"/>
              <a:cs typeface="+mn-cs"/>
            </a:rPr>
            <a:t>A USIM card slot to insert a USIM in the device</a:t>
          </a:r>
        </a:p>
        <a:p>
          <a:pPr>
            <a:lnSpc>
              <a:spcPts val="1100"/>
            </a:lnSpc>
          </a:pPr>
          <a:r>
            <a:rPr lang="en-IN" sz="1100" b="1" i="0">
              <a:solidFill>
                <a:srgbClr val="FF0000"/>
              </a:solidFill>
              <a:latin typeface="+mn-lt"/>
              <a:ea typeface="+mn-ea"/>
              <a:cs typeface="+mn-cs"/>
            </a:rPr>
            <a:t>&gt;&gt;</a:t>
          </a:r>
          <a:r>
            <a:rPr lang="en-IN" sz="1100" b="0" i="0">
              <a:solidFill>
                <a:schemeClr val="dk1"/>
              </a:solidFill>
              <a:latin typeface="+mn-lt"/>
              <a:ea typeface="+mn-ea"/>
              <a:cs typeface="+mn-cs"/>
            </a:rPr>
            <a:t>A USB 2.0 connector to connect the Airtel 4G LTE USB Modem to the laptop/PC</a:t>
          </a:r>
        </a:p>
        <a:p>
          <a:pPr>
            <a:lnSpc>
              <a:spcPts val="1200"/>
            </a:lnSpc>
          </a:pPr>
          <a:r>
            <a:rPr lang="en-IN" sz="1100" b="1" i="0">
              <a:solidFill>
                <a:srgbClr val="FF0000"/>
              </a:solidFill>
              <a:latin typeface="+mn-lt"/>
              <a:ea typeface="+mn-ea"/>
              <a:cs typeface="+mn-cs"/>
            </a:rPr>
            <a:t>&gt;&gt;</a:t>
          </a:r>
          <a:r>
            <a:rPr lang="en-IN" sz="1100" b="0" i="0">
              <a:solidFill>
                <a:schemeClr val="dk1"/>
              </a:solidFill>
              <a:latin typeface="+mn-lt"/>
              <a:ea typeface="+mn-ea"/>
              <a:cs typeface="+mn-cs"/>
            </a:rPr>
            <a:t>A Micro SD Card Slot to use the Airtel 4G LTE USB Modem as a memory stick</a:t>
          </a:r>
        </a:p>
        <a:p>
          <a:pPr>
            <a:lnSpc>
              <a:spcPts val="1100"/>
            </a:lnSpc>
          </a:pPr>
          <a:r>
            <a:rPr lang="en-IN" sz="1100" b="1" i="0">
              <a:solidFill>
                <a:srgbClr val="FF0000"/>
              </a:solidFill>
              <a:latin typeface="+mn-lt"/>
              <a:ea typeface="+mn-ea"/>
              <a:cs typeface="+mn-cs"/>
            </a:rPr>
            <a:t>&gt;&gt;</a:t>
          </a:r>
          <a:r>
            <a:rPr lang="en-IN" sz="1100" b="0" i="0">
              <a:solidFill>
                <a:schemeClr val="dk1"/>
              </a:solidFill>
              <a:latin typeface="+mn-lt"/>
              <a:ea typeface="+mn-ea"/>
              <a:cs typeface="+mn-cs"/>
            </a:rPr>
            <a:t>An self-installing Connection Manager in the Airtel 4G LTE USB Modem.</a:t>
          </a:r>
        </a:p>
      </xdr:txBody>
    </xdr:sp>
    <xdr:clientData/>
  </xdr:twoCellAnchor>
  <xdr:twoCellAnchor editAs="oneCell">
    <xdr:from>
      <xdr:col>8</xdr:col>
      <xdr:colOff>0</xdr:colOff>
      <xdr:row>750</xdr:row>
      <xdr:rowOff>0</xdr:rowOff>
    </xdr:from>
    <xdr:to>
      <xdr:col>8</xdr:col>
      <xdr:colOff>304800</xdr:colOff>
      <xdr:row>751</xdr:row>
      <xdr:rowOff>114300</xdr:rowOff>
    </xdr:to>
    <xdr:sp macro="" textlink="">
      <xdr:nvSpPr>
        <xdr:cNvPr id="37" name="AutoShape 2" descr="data:image/jpeg;base64,/9j/4AAQSkZJRgABAQAAAQABAAD/2wCEAAkGBhQSDxIUEBAUEBUUFRAUFhYSDxUUEBUVFRAVFBYQFRYXGyYeFxkkGxQSHy8gIycpLCwsFh4xNTAqNSYrLDUBCQoKDgwOGg8PFSkcHxwpKSkpKSkuNSkpKSwpNS8sKTUpKTUrKSksKSkpKSkpLDMsKSk0LiopKSoqNSkpKTAsKf/AABEIANoA4gMBIgACEQEDEQH/xAAcAAEAAQUBAQAAAAAAAAAAAAAABQIDBAYHAQj/xABBEAABAwIDBQQIBAQEBwEAAAABAAIDBBEFITEGEkFRYQcTInEyQlKBkaGxwWLR4fAzcoKyFENTkiM0Y4OiwvEV/8QAGQEBAQEBAQEAAAAAAAAAAAAAAAEDAgQF/8QAKBEBAAMAAgEDAgYDAAAAAAAAAAECEQMSIQQxYQVBEzJRcbHRIkKB/9oADAMBAAIRAxEAPwDuKIiAiIgIiICIiAiIgIiICIiAiIgIiICIiAiIgLy68JVqSWwQXS9U94o59Zx4fVUiquuuqak2vVYWLTuWUFyr1ERAREQEREBERAREQEREBERAREQEREBERARF451kAlUF6syT8lQZF3FXE3XXyKLraq9xw4/kr08mSi5ytaVZzbVLp7n6BX4HLGYzismnVvkQ146zaUxSaLMCw6NZq8zS3icEREciIiAiIgIiICIiAiIgIiICIiAiIgIityygDNBU99go+erubBY1VXFxsNVVTxfqfst4p18y8tuXtPWq8wKohVAKl2eSmrEMWbO/L6rGEF9VnGO56BevjsF32MR7o1U3XJXpm2Cs02t1lb/OXtpMcdO0+8pmlbYLKCxKQ3WWuJZRO+RERRRERAREQEREBERAREQEREBERARFaqKgMFyg9mmDRcqBrsQLjYZkqxiWKEmwzP7yXtFT8Tm4/LovZTj6R2s+dzc83t0p/wBX6Snt1J1P2CkGCyojZYKu6ytOy246RWHt0I4BLWVbWrnWuAbZU24qpxVqokyU918Qj6yTNWad6s1ctzbzuszBod91+H2Xo69K6x/Enlvke0Jqjis0dVkLwL1eOZ16xERAREQEREBERAREQEREBERARFannDRmgVFQGi5WqYzjrQbOe1p5FwH1UH2gdoDaYFjCHSuGQ9kcyuN1GJvleXyOL3Hnn7gt65T38vPyduSMicdyo6yK9zNGXH/qsy+eqnaWsitlLGT0kb+a4HR0Djm7w9NSpGPDW8ST8PyXV+abfZlx+mjj+7uwmB0IPkVcbzXEYMOaNLjycR9FK0kbx6MsrfKZ/wCay1vFXXGBVrnVHXVA0qZfe64+YUpDjVSP81rv5mC6muvZtznLAqp9f371Fw45Ib77WWGpBIPD81VPVAi+gtf8gt+Omy8nNyZ4WJTdwaNTmfLgFteF0u5GOZUBgVEXv3neZ+wW1AKc99nIben4+tXqIi8z0iIiAiIgIiICIiAiIgIiICIrc0waEHk0waFzrtE7QG0jC1hDpnA7ovk0e0Vf7QdvmUUZAIdM4HdbfT8R5W/fBfO+J4q+olc97i9zj7zyAHLkFp+X92f5v2ZNTiL5pC95L3OJ11JKn8Iwzc8T83f2/qsXBMH3PG/0joPZ/VTzGrl0vRrJjCsRhZLERlQrPgKwI1kiXdFz+yipNk1lkMqeWZOQUEyrUlSybrO8ORPhjFs76l/9IIPmWjUFdQ4tPhJSz7vh1sfEb6utmPIafFZcV3bjOQBPnwChaXMjkM/0W37O0F3bzuGZ816onpXXkrTvdO4ZSbkY5nMrMRF4pnZ1748CIiiiIiAiIgIiICIiAiIgIipe6yCmaUNC0XbzbplFEc96VwO4y/TU8gNb8NSsrbvbWOhiJJ3pXZMYPSuRll++ZyXzZtFtBJUzOfI/fc7U3NtfQb+Ec+Jz5Bd+znNW8bxqSpmc+Rxe5xzOefJrfwj56+UvgGC7tnyDxeqPZHPz+is7P4Ja0kgz9UHh1PVbNGxcqrjYshjFSxqvtCD1oV9gVtgV4ILrFhV1bmAP/n6nX4KnEK8RtPG1suZPot+56DqoOnmc94Au5zjbzJKsJLaMGpzNIGiwGpJ9ECxOfQAFx6NPMLPqcQEkngvuN8Md9d3XePVxu49T0CtTtFNStiabyTi7jxENxn/3HNH9DG8ysfDIS94aOP0WlY2WN2z4FSFxC6Lh9LuRgfFQezGGWAJGi2ZXmt/rH2dcVcjRERYNhERAREQEREBERAREQEREHhK1jbfbSOgh3nHekd6DBm4k6Zfb6WKu7ZbZRUEBe83ecmM1c4nIZefx9xXzRtdtVLUzvfI68jr6HKNp9Rv4rWufIBUWdqdpZKmZ75H7z3X3iDdrR/pNPLS54+Qsqtn8EvaSQfytP9x+ytYDgm/aSQeH1Rz6notrYxBUxiyI2qhjVeYFEXGBXWhUNCutCKrAVFRPutva5JAaL6uOgvwGtzwAKrutT2lxnw2ac3ghvSI5F/m/h+EfiRGJiWK95JYO3mtuAfaJ9KQjr8gGjgtu2Fwpu66pqL92xpceZZfdsOsjrRjoXnkVo+zeFGoqGsz3Rm+2u7e1h1JIaOpXS9o6gRhtJHYCMtdNu6d6G2bED7MbfD53PNdQ5lgVFa6aV8snpPJNho0aBg6AWA8luOyGDZBxGbtPJavs/hhmlDeAzd5DQLr+B0AaAbclvWesazzZSdJThjAAr6BF5m4iIgIiICIiAiIgIiICIiDy6gdrdrIqGAySm5t4W8SdBl55W4n32ubU7TxUUBklIvY7reJP5XI+i+b9tNsZKicySHxn0GHSNum8RpvW4cBkqjH2x2tlqZ3SSO/4hvYXuImnhy3yOI0GSjMDwXvDvyDw3yHtH8lRg2DGZ2+++5fO+rjy8ua2+OIAAAWA/dljflivj3l9H030/k5o7WnpX32f0+HscavsaqR0VxjTfmp+LvtGrb6fNImb8lazmxE+JmP4iZ+0bq40K60LMraBsTWAkmU+JwuN1gIyacvSWVS4K2SMvbUNG6G7++1zQ0nhvaLZ81GtCuhZbcEkL92PclIbvHu5A5oF7ZnIDyWNidNJTs3pIni5DWgtye45BjTpclBFY3XtYxwPogBz7GxIJs2IHgXkEX4NDitDqah0kjnOzc48BlyDQOAAyA6LNx3Ed924HbwaS5zho+Q5OcPwj0W9B1U32c7NOqalrg3JrrM3vR37X33fhYLuPkBxQbZsnhn/AOfRuqHgd6TusBGtQW5f0xNJJ/EeYUS25NySSbkk6kk6nqVL7T17ZZGtiv3MO7HF+LxjfmPNz3XN+VlkbJYN384JHgZ4j1PAfH6LSsazluGxWA93GC4eJ/iPQcAt9ijsLLDw2msFnpe2zjusYIiLN0IiICIiAiIgIiICIiAo3aLHGUlM+aS+622gOpNhewyFzqpJY2JYeyeGSKUbzJGuY4dCLZdUHzPtPtbJWzPleSd2/ds9QW0JsSL9L5edytTw3C3TSEvuADdxOpPshdQk7LX3eJYRvMe5ge0ljpA05Si3Aix+KwKnYqSP0d5tvaaHD4j8l051HQRhoAAsAMgNFfaFYfhtQzQB/k6x+DlbdWvZ/Eic3rum35fNY24qzOvfxev5uOkccW8RO5+vxPx8M5o6LYMDw5zWGfu3SFuUbQ0m7vbIHALVI8ZjOpI9yz6bFW+pNbyeQuacMUnd1t6v6lf1FJpFesTOzkzOz/XwkhSySTbpa7vHn1gQc/WN9As3Eph4aeDxNYcyNZJTkXdRwCj4sVeHFwlJc5u6XEguLdLXKvYXX9zIHhgeQMt6+V+ItxtdbvlpqWKKOL/Dmfu33a6UiMuBdbKPebnZq53tRjbt2wkc4eNsV3HTNsk4B0vmxv8AWVsW0GMQmM2i7lxu57xK51maO3Wn13Eho6m/Bc1r60yyFxG6Mg1o0a0CzWDyFlFU0VG6WRsbBdzyGjl1J6AZ+5dmgpG0OHsjjykqGbrfabT38cp5Old/4gDgVrPZbsy1xdUVHhjawveTwhacx5vcN0dA62oU1iOIOqJnyvFi85N4MYMmRjyHzurDmWEYb5eWnnkun7I4J3MTWkeI2c7zPD3aLV9j8H7yXfcPDHY+bzoPdr8F02hp7C609ocxGyy2NsFUiLJoIiICIiAiIgIiICIiAiIgLEnxOJr9x8rGusDZzwHWPQrLXO+1zAyYmVUesdmSW9hx8Lvc42/qQb40MdoWu8iCrM2FMdq1fO8OJyN9F7m+TiPopej25q4/RqZPIu3h8DdNHXKvY+J/qj4KEq+zxvq3b5FatTdrVYz02MkHMx2+bbKbou2dhympyP5H/ZyaYjq7s4d7LXfzMF/ioGr7OyP8n/Y4j9F06j7S6KTWQxn8bDb4i6mqbEqab+HLE/yeL/DVNTHAJ9iS3TvWe4OH0BWK/Apm6T3/AJ2H73X0dJhMbvVCw5tl4XatHwVHzrUYXKR444ZupuH5aWIIPEqPfhYabvo325NmJB6cT819E1OwULvVAWibdbPR0wDWekc8uAQRVDtMyWjbTQxOiIcJJy6w3iBaOJgGe40Aa8gdSVdpoS5wAFySAANSSbALWsB/5iQc2g/AhdU2AwTfe6ZwyZkzq8jM+4f3Kw5bVgGDCGJrOIzcebjqft5AKcaLKmNllWpM67ERFAREQEREBERAREQEREBERAWPX0TZonxyC7Xtc1w6EWWQiD5wx7BH0tQ+GQG7SQ0kWD2+q8c7i2miztkNmzVzgO8MbSN8/wDoP3ou2Y+2Ix2lhZOXXDWvaHAnic9ANSVyjbI4hSiOPCqZwjbd8kkcbH7znH0Aw3IaPLlyzDbMPoYpmuaaQxNY4sbvgAuANgRbMfqqp+zmmk0Bafj9Vd2I/wAW+ka/EAxsrs91rN0tblYPFz4uYyTaXtHpMOlZFUOfvPG9aNm/utvYF2eV87eSqoSq7HuMUvPI5LUNq9mJcNjbJLI2znbrQH+J2VyRbgB9QupUlfS17Y65k0ndQCTM70ceXicXNIF7WGfSy4/t/jEmIVJlIc2Jo3YWnUM9o/idqfcpiMmg2rqYrd3USNGvpkj4LYqDtZqmW7wMlH4m2PxbZaDTxlrGg5kABXVDXWqPthjP8WBzerHhw+BC1PG8QNRK+R3raeXALUbraNnaF1S6KNmrsieAA1cegCqITZyjdJiIjYLucC0edxr0X0LhWHNghZGzRoAvzOpcfMkla1sf2bxUMz5jK6eVwLQ5zQ1rAcyGtBOZ5krcQFSHqIiiiIiAiIgIiICIiAiIgIiICIiAserqQxpJ+WZJOjQOJKyFB7V4T/iqSaEOLHOadxzSWua8ZscCNM7Kj0wEkuk9M8PZbqGD7niV62HnkvnTD9vsWpXOYKl7+7c5jmTASWLTYizs1tOG9v8AOywq6Jj+bonOjd52dcKK7THEtcx7s4oayR0k8G9IbXe17mPNhYZg5qGwvtvw6a3eOkpif9WPeb/ubf6Kbr9t4TTg0U8dTNIdyMMcDuuOsr26ta0XOfQKiOxmNjjHh9M0Mp6cM74N0JGbKa/H2ndbBSOH7FwTtJmiBb6IAJafO7SCsPAMJzbG27ibue8+k4k3fI48ySt8hiDWhrRYAWCiNErex2md/ClliPUtkaPiAfmoOs7GJhfuqmN/IPY5h+Iuutog4VVdmNezSASdY5WH5OIPyXQOzbZR9LCX1DN2V1wGkglrN6+dsrn7BbpZeoCIiAiIgIiICIiAiIgIiICIiAiIgIiICodEDqFWiCBxTYijqCTNTRvJ1du2f57wsfmtXxLsRpH37mWWA8iRIz4Pz+a6MiDhOLdg9Q25ifBUD+qF/wBx81C4FsnV4fWRyOpJ2sJ3HkM7yMtdle7L6ZHNfSC8QR2B4d3UeY8bs3fZqkkRAREQEREBERAREQEREBERAREQEREBERB//9k="/>
        <xdr:cNvSpPr>
          <a:spLocks noChangeAspect="1" noChangeArrowheads="1"/>
        </xdr:cNvSpPr>
      </xdr:nvSpPr>
      <xdr:spPr bwMode="auto">
        <a:xfrm>
          <a:off x="6962775" y="147008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495300</xdr:colOff>
      <xdr:row>737</xdr:row>
      <xdr:rowOff>171450</xdr:rowOff>
    </xdr:from>
    <xdr:to>
      <xdr:col>7</xdr:col>
      <xdr:colOff>533400</xdr:colOff>
      <xdr:row>742</xdr:row>
      <xdr:rowOff>47625</xdr:rowOff>
    </xdr:to>
    <xdr:pic>
      <xdr:nvPicPr>
        <xdr:cNvPr id="38" name="Picture 3"/>
        <xdr:cNvPicPr>
          <a:picLocks noChangeAspect="1" noChangeArrowheads="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48325" y="144284700"/>
          <a:ext cx="1019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196103</xdr:colOff>
      <xdr:row>745</xdr:row>
      <xdr:rowOff>436469</xdr:rowOff>
    </xdr:from>
    <xdr:to>
      <xdr:col>6</xdr:col>
      <xdr:colOff>967628</xdr:colOff>
      <xdr:row>750</xdr:row>
      <xdr:rowOff>178174</xdr:rowOff>
    </xdr:to>
    <xdr:pic>
      <xdr:nvPicPr>
        <xdr:cNvPr id="39" name="Picture 4" descr="http://t0.gstatic.com/images?q=tbn:ANd9GcQctT6FDiOUkBpPRZPEHmaEfMj-Vb3HS5jCd214vo9i1K-URct7"/>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3882" t="6915" r="23880" b="6383"/>
        <a:stretch>
          <a:fillRect/>
        </a:stretch>
      </xdr:blipFill>
      <xdr:spPr bwMode="auto">
        <a:xfrm>
          <a:off x="5349128" y="146245169"/>
          <a:ext cx="771525" cy="941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741202</xdr:colOff>
      <xdr:row>776</xdr:row>
      <xdr:rowOff>87863</xdr:rowOff>
    </xdr:from>
    <xdr:to>
      <xdr:col>6</xdr:col>
      <xdr:colOff>814387</xdr:colOff>
      <xdr:row>779</xdr:row>
      <xdr:rowOff>120397</xdr:rowOff>
    </xdr:to>
    <xdr:pic>
      <xdr:nvPicPr>
        <xdr:cNvPr id="40" name="Picture 39" descr="BSNL WiMAX.jpg">
          <a:hlinkClick xmlns:r="http://schemas.openxmlformats.org/officeDocument/2006/relationships" r:id="rId16"/>
        </xdr:cNvPr>
        <xdr:cNvPicPr>
          <a:picLocks noChangeAspect="1"/>
        </xdr:cNvPicPr>
      </xdr:nvPicPr>
      <xdr:blipFill>
        <a:blip xmlns:r="http://schemas.openxmlformats.org/officeDocument/2006/relationships" r:embed="rId5" cstate="print"/>
        <a:stretch>
          <a:fillRect/>
        </a:stretch>
      </xdr:blipFill>
      <xdr:spPr>
        <a:xfrm>
          <a:off x="4608352" y="153364163"/>
          <a:ext cx="1359060" cy="60403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8</xdr:col>
      <xdr:colOff>0</xdr:colOff>
      <xdr:row>850</xdr:row>
      <xdr:rowOff>0</xdr:rowOff>
    </xdr:from>
    <xdr:to>
      <xdr:col>8</xdr:col>
      <xdr:colOff>304800</xdr:colOff>
      <xdr:row>850</xdr:row>
      <xdr:rowOff>304800</xdr:rowOff>
    </xdr:to>
    <xdr:sp macro="" textlink="">
      <xdr:nvSpPr>
        <xdr:cNvPr id="41" name="AutoShape 2" descr="data:image/jpg;base64,/9j/4AAQSkZJRgABAQAAAQABAAD/2wCEAAkGBggGBQkIBwgKCQkKDRYODQwMDRoTFBAWHxwhIB8cHh4jJzIqIyUvJR4eKzssLzM1ODg4ISo9QTw2QTI2ODUBCQoKDQsNGQ4OGTUkHiQ1NTU1NTU1NTU1NTU1NTU1NSo1LDU1NTU1NTU1NTU1NTU0LDU1NTU1NSw1NTU1NTU1Nf/AABEIAC0ALAMBIgACEQEDEQH/xAAbAAACAgMBAAAAAAAAAAAAAAAEBwUGAAEDAv/EAC8QAAEDAwIFAwIGAwAAAAAAAAECAwQAESEFEgYTMVFhFCJBI6EzcYGxwdEHFRb/xAAXAQEBAQEAAAAAAAAAAAAAAAAEAwUC/8QAHxEAAgICAgMBAAAAAAAAAAAAAQIAAwQRITESEzIF/9oADAMBAAIRAxEAPwB1ypbMKOXpC9jYIBVYnqbDpUJL1xx71bUVxpxslKG3Wl2Ui6QSSeh+emRbob4i+K+Jdr64kSbFejuNlDiEJ3KbUDn3A4PS3YioBWtqWolSrk0yrHLDyMg9ujoS2rkrEv1Tb6TJT9NK1pwWs+0gdTc7r4yO1aOsSYEeweC2UPpPMc961NqWNwPawKs/liqn/tz8mu0bUXZTmyNdxdwLIN7X6VU48l7ow4OpMagXeRv+koJVvQU5sDi/gii6WMLiD0c9LiXnigu73kNOjNvFxe5sP4plsOh9hDgBAUAbHqKHbUazoxCOHETHHupOM8Ruh6AIK7XKEuBfN7LxgXt/ddf+X1Augc7fHeiqdYej5+pt3JSq/QEXzXn/ACTw+3C1lb0ONMXuHNkPr3LbuegCj989qjonFk6J6BUSzTkWP6dzcdyHkg3TuT4GK1qttUvrgrCFY+cmJkbS4LWnyfTtOQ5LSS9uLjj2xxNiok+1O1WR84o7U3IehwnvTutjUIbMJvrh4IWCFD9L3qqK1XUH4Po1ynBFz9FOE5N7eRfvQ/Ivk5/OuxST9GGbJA6EyY8ljiZ2ZpzrYBf5jbgQQkX8G5sLmnlw/Iff0OM5IWy84pFy4wAEK8iknBhOP6g0huIZe071Mggb0jBHXzTx0mEzC0tlmKktNJT7UAW2+LChZxGwI3EJZS0F4o0EcQaQqHzVM71JKlIAuQM2zSk1bhOdpDkx1bJTEju7Qtw5UkqABFvjPzTzoebBjz4q48lpDjbltyVC4NjcfcUanIerrqXtpWwcxDM27Kxk+04GMnsMjPmjocVc+ZHis+xx9RCOYk2UADkdxcWprp4U0xM+Q9yAVSWwh2/RQAt+1EQeH4MOMw00ykCN+ESMp+MUls8kcCDH56b2TKxwlwQYqmZkxKmpsdxR9rhKVA3t9jV6AsLCt1lAZy5200FUKNCf/9k="/>
        <xdr:cNvSpPr>
          <a:spLocks noChangeAspect="1" noChangeArrowheads="1"/>
        </xdr:cNvSpPr>
      </xdr:nvSpPr>
      <xdr:spPr bwMode="auto">
        <a:xfrm>
          <a:off x="6962775" y="1765268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276225</xdr:colOff>
      <xdr:row>924</xdr:row>
      <xdr:rowOff>152400</xdr:rowOff>
    </xdr:from>
    <xdr:to>
      <xdr:col>13</xdr:col>
      <xdr:colOff>317240</xdr:colOff>
      <xdr:row>940</xdr:row>
      <xdr:rowOff>85725</xdr:rowOff>
    </xdr:to>
    <xdr:sp macro="" textlink="">
      <xdr:nvSpPr>
        <xdr:cNvPr id="42" name="Rounded Rectangle 41"/>
        <xdr:cNvSpPr/>
      </xdr:nvSpPr>
      <xdr:spPr>
        <a:xfrm>
          <a:off x="1428750" y="199405875"/>
          <a:ext cx="10670915" cy="2981325"/>
        </a:xfrm>
        <a:prstGeom prst="round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xdr:col>
      <xdr:colOff>923925</xdr:colOff>
      <xdr:row>925</xdr:row>
      <xdr:rowOff>114300</xdr:rowOff>
    </xdr:from>
    <xdr:to>
      <xdr:col>8</xdr:col>
      <xdr:colOff>657418</xdr:colOff>
      <xdr:row>927</xdr:row>
      <xdr:rowOff>46264</xdr:rowOff>
    </xdr:to>
    <xdr:sp macro="" textlink="">
      <xdr:nvSpPr>
        <xdr:cNvPr id="43" name="Rounded Rectangle 42"/>
        <xdr:cNvSpPr/>
      </xdr:nvSpPr>
      <xdr:spPr>
        <a:xfrm>
          <a:off x="3590925" y="199558275"/>
          <a:ext cx="4029268" cy="312964"/>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a:r>
            <a:rPr lang="en-US" sz="1400" b="1"/>
            <a:t>3G Data Card- Tariff</a:t>
          </a:r>
        </a:p>
      </xdr:txBody>
    </xdr:sp>
    <xdr:clientData/>
  </xdr:twoCellAnchor>
  <xdr:twoCellAnchor editAs="oneCell">
    <xdr:from>
      <xdr:col>4</xdr:col>
      <xdr:colOff>990600</xdr:colOff>
      <xdr:row>929</xdr:row>
      <xdr:rowOff>152400</xdr:rowOff>
    </xdr:from>
    <xdr:to>
      <xdr:col>5</xdr:col>
      <xdr:colOff>973931</xdr:colOff>
      <xdr:row>932</xdr:row>
      <xdr:rowOff>66675</xdr:rowOff>
    </xdr:to>
    <xdr:pic>
      <xdr:nvPicPr>
        <xdr:cNvPr id="44" name="Picture 43">
          <a:hlinkClick xmlns:r="http://schemas.openxmlformats.org/officeDocument/2006/relationships" r:id="rId17"/>
        </xdr:cNvPr>
        <xdr:cNvPicPr>
          <a:picLocks noChangeAspect="1"/>
        </xdr:cNvPicPr>
      </xdr:nvPicPr>
      <xdr:blipFill>
        <a:blip xmlns:r="http://schemas.openxmlformats.org/officeDocument/2006/relationships" r:embed="rId18" cstate="print"/>
        <a:stretch>
          <a:fillRect/>
        </a:stretch>
      </xdr:blipFill>
      <xdr:spPr>
        <a:xfrm>
          <a:off x="3657600" y="200358375"/>
          <a:ext cx="1183481" cy="4857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5</xdr:col>
      <xdr:colOff>647700</xdr:colOff>
      <xdr:row>935</xdr:row>
      <xdr:rowOff>9525</xdr:rowOff>
    </xdr:from>
    <xdr:to>
      <xdr:col>8</xdr:col>
      <xdr:colOff>180974</xdr:colOff>
      <xdr:row>937</xdr:row>
      <xdr:rowOff>76200</xdr:rowOff>
    </xdr:to>
    <xdr:pic>
      <xdr:nvPicPr>
        <xdr:cNvPr id="45" name="Picture 157" descr="http://steliq.com/c/lm/2/2d/14647944_reliance-3g-launch-tariff-details.jpg">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514850" y="201358500"/>
          <a:ext cx="262889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944</xdr:row>
      <xdr:rowOff>0</xdr:rowOff>
    </xdr:from>
    <xdr:to>
      <xdr:col>4</xdr:col>
      <xdr:colOff>1181100</xdr:colOff>
      <xdr:row>946</xdr:row>
      <xdr:rowOff>95250</xdr:rowOff>
    </xdr:to>
    <xdr:pic>
      <xdr:nvPicPr>
        <xdr:cNvPr id="46" name="Picture 45"/>
        <xdr:cNvPicPr>
          <a:picLocks noChangeAspect="1"/>
        </xdr:cNvPicPr>
      </xdr:nvPicPr>
      <xdr:blipFill>
        <a:blip xmlns:r="http://schemas.openxmlformats.org/officeDocument/2006/relationships" r:embed="rId18" cstate="print"/>
        <a:stretch>
          <a:fillRect/>
        </a:stretch>
      </xdr:blipFill>
      <xdr:spPr>
        <a:xfrm>
          <a:off x="2667000" y="203063475"/>
          <a:ext cx="1181100" cy="4762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790575</xdr:colOff>
      <xdr:row>949</xdr:row>
      <xdr:rowOff>104775</xdr:rowOff>
    </xdr:from>
    <xdr:to>
      <xdr:col>5</xdr:col>
      <xdr:colOff>145257</xdr:colOff>
      <xdr:row>953</xdr:row>
      <xdr:rowOff>95250</xdr:rowOff>
    </xdr:to>
    <xdr:pic>
      <xdr:nvPicPr>
        <xdr:cNvPr id="47" name="Picture 129"/>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247900" y="204120750"/>
          <a:ext cx="1764507"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47626</xdr:colOff>
      <xdr:row>956</xdr:row>
      <xdr:rowOff>85725</xdr:rowOff>
    </xdr:from>
    <xdr:to>
      <xdr:col>6</xdr:col>
      <xdr:colOff>142876</xdr:colOff>
      <xdr:row>975</xdr:row>
      <xdr:rowOff>92884</xdr:rowOff>
    </xdr:to>
    <xdr:pic>
      <xdr:nvPicPr>
        <xdr:cNvPr id="48" name="Picture 131"/>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504951" y="205454250"/>
          <a:ext cx="3790950" cy="3731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975</xdr:row>
      <xdr:rowOff>85725</xdr:rowOff>
    </xdr:from>
    <xdr:to>
      <xdr:col>3</xdr:col>
      <xdr:colOff>0</xdr:colOff>
      <xdr:row>976</xdr:row>
      <xdr:rowOff>0</xdr:rowOff>
    </xdr:to>
    <xdr:sp macro="" textlink="">
      <xdr:nvSpPr>
        <xdr:cNvPr id="49" name="Rectangle 104"/>
        <xdr:cNvSpPr>
          <a:spLocks noChangeArrowheads="1"/>
        </xdr:cNvSpPr>
      </xdr:nvSpPr>
      <xdr:spPr bwMode="auto">
        <a:xfrm>
          <a:off x="1457325" y="209178525"/>
          <a:ext cx="0" cy="104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1004</xdr:row>
      <xdr:rowOff>104775</xdr:rowOff>
    </xdr:from>
    <xdr:to>
      <xdr:col>6</xdr:col>
      <xdr:colOff>133349</xdr:colOff>
      <xdr:row>1007</xdr:row>
      <xdr:rowOff>176213</xdr:rowOff>
    </xdr:to>
    <xdr:pic>
      <xdr:nvPicPr>
        <xdr:cNvPr id="50" name="Picture 152" descr="http://2.bp.blogspot.com/_r8GjWqN6cvM/TQzgDJdBf9I/AAAAAAAANkI/U_jJeOhu-cs/s1600/Tata-Docomo-3G.pn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667000" y="216579450"/>
          <a:ext cx="2619374" cy="947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1030</xdr:row>
      <xdr:rowOff>0</xdr:rowOff>
    </xdr:from>
    <xdr:to>
      <xdr:col>5</xdr:col>
      <xdr:colOff>9525</xdr:colOff>
      <xdr:row>1030</xdr:row>
      <xdr:rowOff>19050</xdr:rowOff>
    </xdr:to>
    <xdr:pic>
      <xdr:nvPicPr>
        <xdr:cNvPr id="51" name="Picture 3" descr="End of Tabl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67150" y="222237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1042</xdr:row>
      <xdr:rowOff>0</xdr:rowOff>
    </xdr:from>
    <xdr:to>
      <xdr:col>5</xdr:col>
      <xdr:colOff>9525</xdr:colOff>
      <xdr:row>1042</xdr:row>
      <xdr:rowOff>19050</xdr:rowOff>
    </xdr:to>
    <xdr:pic>
      <xdr:nvPicPr>
        <xdr:cNvPr id="52" name="Picture 2" descr="End of Tabl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67150" y="2249805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1042</xdr:row>
      <xdr:rowOff>0</xdr:rowOff>
    </xdr:from>
    <xdr:to>
      <xdr:col>5</xdr:col>
      <xdr:colOff>9525</xdr:colOff>
      <xdr:row>1042</xdr:row>
      <xdr:rowOff>19050</xdr:rowOff>
    </xdr:to>
    <xdr:pic>
      <xdr:nvPicPr>
        <xdr:cNvPr id="53" name="Picture 2" descr="End of Tabl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67150" y="2249805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352425</xdr:colOff>
      <xdr:row>1054</xdr:row>
      <xdr:rowOff>95250</xdr:rowOff>
    </xdr:from>
    <xdr:to>
      <xdr:col>7</xdr:col>
      <xdr:colOff>773906</xdr:colOff>
      <xdr:row>1056</xdr:row>
      <xdr:rowOff>123825</xdr:rowOff>
    </xdr:to>
    <xdr:pic>
      <xdr:nvPicPr>
        <xdr:cNvPr id="54" name="Picture 153" descr="http://steliq.com/c/lm/2/2d/14647944_reliance-3g-launch-tariff-details.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219575" y="227409375"/>
          <a:ext cx="2688431"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1057</xdr:row>
      <xdr:rowOff>85725</xdr:rowOff>
    </xdr:from>
    <xdr:to>
      <xdr:col>9</xdr:col>
      <xdr:colOff>180975</xdr:colOff>
      <xdr:row>1064</xdr:row>
      <xdr:rowOff>85725</xdr:rowOff>
    </xdr:to>
    <xdr:sp macro="" textlink="">
      <xdr:nvSpPr>
        <xdr:cNvPr id="55" name="TextBox 54"/>
        <xdr:cNvSpPr txBox="1"/>
      </xdr:nvSpPr>
      <xdr:spPr>
        <a:xfrm>
          <a:off x="1504950" y="227971350"/>
          <a:ext cx="6486525" cy="1333500"/>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Broadband on Mobile Phone / Phone-as-a-modem: Prepaid Data Packs</a:t>
          </a:r>
        </a:p>
        <a:p>
          <a:r>
            <a:rPr lang="en-US" sz="1100" b="0">
              <a:solidFill>
                <a:schemeClr val="bg1"/>
              </a:solidFill>
            </a:rPr>
            <a:t>Buy a Reliance 3G Data Card (SIM-based device) </a:t>
          </a:r>
        </a:p>
        <a:p>
          <a:r>
            <a:rPr lang="en-US" sz="1100" b="0">
              <a:solidFill>
                <a:schemeClr val="bg1"/>
              </a:solidFill>
            </a:rPr>
            <a:t>You have a choice of two cards:</a:t>
          </a:r>
        </a:p>
        <a:p>
          <a:pPr marL="685800" lvl="1" indent="-228600">
            <a:buFont typeface="+mj-lt"/>
            <a:buAutoNum type="arabicPeriod"/>
          </a:pPr>
          <a:r>
            <a:rPr lang="en-US" sz="1100" b="0">
              <a:solidFill>
                <a:schemeClr val="bg1"/>
              </a:solidFill>
            </a:rPr>
            <a:t>7.2 Mbps USB Data Card: INR. 1,499</a:t>
          </a:r>
        </a:p>
        <a:p>
          <a:pPr marL="685800" lvl="1" indent="-228600">
            <a:buFont typeface="+mj-lt"/>
            <a:buAutoNum type="arabicPeriod"/>
          </a:pPr>
          <a:r>
            <a:rPr lang="en-US" sz="1100" b="0">
              <a:solidFill>
                <a:schemeClr val="bg1"/>
              </a:solidFill>
            </a:rPr>
            <a:t>21.6 Mbps USB Data Card: INR. 1,999</a:t>
          </a:r>
        </a:p>
        <a:p>
          <a:pPr marL="228600" lvl="0" indent="-228600">
            <a:buFont typeface="+mj-lt"/>
            <a:buAutoNum type="arabicPeriod"/>
          </a:pPr>
          <a:endParaRPr lang="en-US" sz="1100" b="0">
            <a:solidFill>
              <a:schemeClr val="bg1"/>
            </a:solidFill>
          </a:endParaRPr>
        </a:p>
        <a:p>
          <a:pPr marL="0" lvl="0" indent="0">
            <a:buFontTx/>
            <a:buNone/>
          </a:pPr>
          <a:r>
            <a:rPr lang="en-US" sz="1100" b="0">
              <a:solidFill>
                <a:schemeClr val="bg1"/>
              </a:solidFill>
            </a:rPr>
            <a:t>Prepaid</a:t>
          </a:r>
          <a:r>
            <a:rPr lang="en-US" sz="1100" b="0" baseline="0">
              <a:solidFill>
                <a:schemeClr val="bg1"/>
              </a:solidFill>
            </a:rPr>
            <a:t> 3G Data card users can select from any one of the following plans:</a:t>
          </a:r>
        </a:p>
      </xdr:txBody>
    </xdr:sp>
    <xdr:clientData/>
  </xdr:twoCellAnchor>
  <xdr:twoCellAnchor>
    <xdr:from>
      <xdr:col>3</xdr:col>
      <xdr:colOff>361950</xdr:colOff>
      <xdr:row>1105</xdr:row>
      <xdr:rowOff>161925</xdr:rowOff>
    </xdr:from>
    <xdr:to>
      <xdr:col>10</xdr:col>
      <xdr:colOff>400050</xdr:colOff>
      <xdr:row>1113</xdr:row>
      <xdr:rowOff>19050</xdr:rowOff>
    </xdr:to>
    <xdr:sp macro="" textlink="">
      <xdr:nvSpPr>
        <xdr:cNvPr id="56" name="TextBox 55"/>
        <xdr:cNvSpPr txBox="1"/>
      </xdr:nvSpPr>
      <xdr:spPr>
        <a:xfrm>
          <a:off x="1819275" y="238763175"/>
          <a:ext cx="7134225" cy="1381125"/>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Broadband on USB Data Cards: Post-paid Plans</a:t>
          </a:r>
        </a:p>
        <a:p>
          <a:r>
            <a:rPr lang="en-US" sz="1100" b="0">
              <a:solidFill>
                <a:schemeClr val="bg1"/>
              </a:solidFill>
            </a:rPr>
            <a:t>Buy a Reliance 3G Data Card (SIM-based device) </a:t>
          </a:r>
        </a:p>
        <a:p>
          <a:r>
            <a:rPr lang="en-US" sz="1100" b="0">
              <a:solidFill>
                <a:schemeClr val="bg1"/>
              </a:solidFill>
            </a:rPr>
            <a:t>You have a choice of two cards:</a:t>
          </a:r>
        </a:p>
        <a:p>
          <a:pPr marL="685800" lvl="1" indent="-228600">
            <a:buFont typeface="+mj-lt"/>
            <a:buAutoNum type="arabicPeriod"/>
          </a:pPr>
          <a:r>
            <a:rPr lang="en-US" sz="1100" b="0">
              <a:solidFill>
                <a:schemeClr val="bg1"/>
              </a:solidFill>
            </a:rPr>
            <a:t>7.2 Mbps USB Data Card: INR. 1,499</a:t>
          </a:r>
        </a:p>
        <a:p>
          <a:pPr marL="685800" lvl="1" indent="-228600">
            <a:buFont typeface="+mj-lt"/>
            <a:buAutoNum type="arabicPeriod"/>
          </a:pPr>
          <a:r>
            <a:rPr lang="en-US" sz="1100" b="0">
              <a:solidFill>
                <a:schemeClr val="bg1"/>
              </a:solidFill>
            </a:rPr>
            <a:t>21.6 Mbps USB Data Card: INR.</a:t>
          </a:r>
          <a:r>
            <a:rPr lang="en-US" sz="1100" b="0" baseline="0">
              <a:solidFill>
                <a:schemeClr val="bg1"/>
              </a:solidFill>
            </a:rPr>
            <a:t> 1,999</a:t>
          </a:r>
          <a:endParaRPr lang="en-US" sz="1100" b="0">
            <a:solidFill>
              <a:schemeClr val="bg1"/>
            </a:solidFill>
          </a:endParaRPr>
        </a:p>
        <a:p>
          <a:pPr marL="228600" lvl="0" indent="-228600">
            <a:buFont typeface="+mj-lt"/>
            <a:buAutoNum type="arabicPeriod"/>
          </a:pPr>
          <a:endParaRPr lang="en-US" sz="1100" b="0">
            <a:solidFill>
              <a:schemeClr val="bg1"/>
            </a:solidFill>
          </a:endParaRPr>
        </a:p>
        <a:p>
          <a:pPr marL="0" lvl="0" indent="0">
            <a:buFontTx/>
            <a:buNone/>
          </a:pPr>
          <a:r>
            <a:rPr lang="en-US" sz="1100" b="0">
              <a:solidFill>
                <a:schemeClr val="bg1"/>
              </a:solidFill>
            </a:rPr>
            <a:t>Post-paid</a:t>
          </a:r>
          <a:r>
            <a:rPr lang="en-US" sz="1100" b="0" baseline="0">
              <a:solidFill>
                <a:schemeClr val="bg1"/>
              </a:solidFill>
            </a:rPr>
            <a:t> 3G Data card users can select from any one of the following plans:</a:t>
          </a:r>
          <a:endParaRPr lang="en-US" sz="1100" b="0">
            <a:solidFill>
              <a:schemeClr val="bg1"/>
            </a:solidFill>
          </a:endParaRPr>
        </a:p>
      </xdr:txBody>
    </xdr:sp>
    <xdr:clientData/>
  </xdr:twoCellAnchor>
  <xdr:twoCellAnchor>
    <xdr:from>
      <xdr:col>3</xdr:col>
      <xdr:colOff>0</xdr:colOff>
      <xdr:row>1145</xdr:row>
      <xdr:rowOff>0</xdr:rowOff>
    </xdr:from>
    <xdr:to>
      <xdr:col>10</xdr:col>
      <xdr:colOff>521403</xdr:colOff>
      <xdr:row>1163</xdr:row>
      <xdr:rowOff>38300</xdr:rowOff>
    </xdr:to>
    <xdr:sp macro="" textlink="">
      <xdr:nvSpPr>
        <xdr:cNvPr id="57" name="Rounded Rectangle 56"/>
        <xdr:cNvSpPr/>
      </xdr:nvSpPr>
      <xdr:spPr>
        <a:xfrm>
          <a:off x="1457325" y="247678575"/>
          <a:ext cx="7617528" cy="3467300"/>
        </a:xfrm>
        <a:prstGeom prst="round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US" sz="1200" b="1">
              <a:solidFill>
                <a:srgbClr val="FF0000"/>
              </a:solidFill>
            </a:rPr>
            <a:t>Wireless Data Card Providers &amp; Tariff Plans</a:t>
          </a:r>
        </a:p>
      </xdr:txBody>
    </xdr:sp>
    <xdr:clientData/>
  </xdr:twoCellAnchor>
  <xdr:twoCellAnchor editAs="oneCell">
    <xdr:from>
      <xdr:col>3</xdr:col>
      <xdr:colOff>1111510</xdr:colOff>
      <xdr:row>1149</xdr:row>
      <xdr:rowOff>13877</xdr:rowOff>
    </xdr:from>
    <xdr:to>
      <xdr:col>5</xdr:col>
      <xdr:colOff>8992</xdr:colOff>
      <xdr:row>1152</xdr:row>
      <xdr:rowOff>81697</xdr:rowOff>
    </xdr:to>
    <xdr:pic>
      <xdr:nvPicPr>
        <xdr:cNvPr id="58" name="Picture 3" descr="See full size image">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srcRect/>
        <a:stretch>
          <a:fillRect/>
        </a:stretch>
      </xdr:blipFill>
      <xdr:spPr bwMode="auto">
        <a:xfrm>
          <a:off x="2568835" y="248454452"/>
          <a:ext cx="1307307" cy="63932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971550</xdr:colOff>
      <xdr:row>1156</xdr:row>
      <xdr:rowOff>163871</xdr:rowOff>
    </xdr:from>
    <xdr:to>
      <xdr:col>4</xdr:col>
      <xdr:colOff>1180567</xdr:colOff>
      <xdr:row>1160</xdr:row>
      <xdr:rowOff>9524</xdr:rowOff>
    </xdr:to>
    <xdr:pic>
      <xdr:nvPicPr>
        <xdr:cNvPr id="59" name="Picture 20">
          <a:hlinkClick xmlns:r="http://schemas.openxmlformats.org/officeDocument/2006/relationships" r:id="rId26"/>
        </xdr:cNvPr>
        <xdr:cNvPicPr>
          <a:picLocks noChangeAspect="1" noChangeArrowheads="1"/>
        </xdr:cNvPicPr>
      </xdr:nvPicPr>
      <xdr:blipFill>
        <a:blip xmlns:r="http://schemas.openxmlformats.org/officeDocument/2006/relationships" r:embed="rId27" cstate="print"/>
        <a:srcRect/>
        <a:stretch>
          <a:fillRect/>
        </a:stretch>
      </xdr:blipFill>
      <xdr:spPr bwMode="auto">
        <a:xfrm>
          <a:off x="2428875" y="249937946"/>
          <a:ext cx="1418692" cy="60765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664922</xdr:colOff>
      <xdr:row>1148</xdr:row>
      <xdr:rowOff>85725</xdr:rowOff>
    </xdr:from>
    <xdr:to>
      <xdr:col>7</xdr:col>
      <xdr:colOff>537742</xdr:colOff>
      <xdr:row>1153</xdr:row>
      <xdr:rowOff>43974</xdr:rowOff>
    </xdr:to>
    <xdr:pic>
      <xdr:nvPicPr>
        <xdr:cNvPr id="60" name="Picture 59">
          <a:hlinkClick xmlns:r="http://schemas.openxmlformats.org/officeDocument/2006/relationships" r:id="rId28"/>
        </xdr:cNvPr>
        <xdr:cNvPicPr>
          <a:picLocks noChangeAspect="1"/>
        </xdr:cNvPicPr>
      </xdr:nvPicPr>
      <xdr:blipFill>
        <a:blip xmlns:r="http://schemas.openxmlformats.org/officeDocument/2006/relationships" r:embed="rId29" cstate="print"/>
        <a:stretch>
          <a:fillRect/>
        </a:stretch>
      </xdr:blipFill>
      <xdr:spPr>
        <a:xfrm>
          <a:off x="5817947" y="248335800"/>
          <a:ext cx="853895" cy="9107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722072</xdr:colOff>
      <xdr:row>1157</xdr:row>
      <xdr:rowOff>85724</xdr:rowOff>
    </xdr:from>
    <xdr:to>
      <xdr:col>8</xdr:col>
      <xdr:colOff>36272</xdr:colOff>
      <xdr:row>1159</xdr:row>
      <xdr:rowOff>66673</xdr:rowOff>
    </xdr:to>
    <xdr:pic>
      <xdr:nvPicPr>
        <xdr:cNvPr id="61" name="Picture 60">
          <a:hlinkClick xmlns:r="http://schemas.openxmlformats.org/officeDocument/2006/relationships" r:id="rId30"/>
        </xdr:cNvPr>
        <xdr:cNvPicPr>
          <a:picLocks noChangeAspect="1"/>
        </xdr:cNvPicPr>
      </xdr:nvPicPr>
      <xdr:blipFill>
        <a:blip xmlns:r="http://schemas.openxmlformats.org/officeDocument/2006/relationships" r:embed="rId18" cstate="print"/>
        <a:stretch>
          <a:fillRect/>
        </a:stretch>
      </xdr:blipFill>
      <xdr:spPr>
        <a:xfrm>
          <a:off x="5875097" y="250050299"/>
          <a:ext cx="1123950" cy="36194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3</xdr:col>
      <xdr:colOff>1095375</xdr:colOff>
      <xdr:row>1169</xdr:row>
      <xdr:rowOff>28575</xdr:rowOff>
    </xdr:from>
    <xdr:to>
      <xdr:col>8</xdr:col>
      <xdr:colOff>447675</xdr:colOff>
      <xdr:row>1176</xdr:row>
      <xdr:rowOff>0</xdr:rowOff>
    </xdr:to>
    <xdr:grpSp>
      <xdr:nvGrpSpPr>
        <xdr:cNvPr id="62" name="Group 495"/>
        <xdr:cNvGrpSpPr>
          <a:grpSpLocks/>
        </xdr:cNvGrpSpPr>
      </xdr:nvGrpSpPr>
      <xdr:grpSpPr bwMode="auto">
        <a:xfrm>
          <a:off x="2555875" y="252525742"/>
          <a:ext cx="4855633" cy="1304925"/>
          <a:chOff x="1819275" y="321230625"/>
          <a:chExt cx="4543425" cy="1304926"/>
        </a:xfrm>
      </xdr:grpSpPr>
      <xdr:sp macro="" textlink="">
        <xdr:nvSpPr>
          <xdr:cNvPr id="63" name="Rounded Rectangle 62"/>
          <xdr:cNvSpPr/>
        </xdr:nvSpPr>
        <xdr:spPr>
          <a:xfrm>
            <a:off x="1819275" y="321535425"/>
            <a:ext cx="4543425" cy="100012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rtlCol="0" anchor="t"/>
          <a:lstStyle/>
          <a:p>
            <a:pPr algn="l"/>
            <a:r>
              <a:rPr lang="en-US" sz="1100" b="1">
                <a:solidFill>
                  <a:schemeClr val="lt1"/>
                </a:solidFill>
                <a:latin typeface="+mn-lt"/>
                <a:ea typeface="+mn-ea"/>
                <a:cs typeface="+mn-cs"/>
              </a:rPr>
              <a:t>MBLAZE</a:t>
            </a:r>
            <a:r>
              <a:rPr lang="en-US" sz="1100" b="1" baseline="0">
                <a:solidFill>
                  <a:schemeClr val="lt1"/>
                </a:solidFill>
                <a:latin typeface="+mn-lt"/>
                <a:ea typeface="+mn-ea"/>
                <a:cs typeface="+mn-cs"/>
              </a:rPr>
              <a:t> </a:t>
            </a:r>
            <a:r>
              <a:rPr lang="en-US" sz="1100" b="1">
                <a:solidFill>
                  <a:schemeClr val="lt1"/>
                </a:solidFill>
                <a:latin typeface="+mn-lt"/>
                <a:ea typeface="+mn-ea"/>
                <a:cs typeface="+mn-cs"/>
              </a:rPr>
              <a:t>Standard INR</a:t>
            </a:r>
            <a:r>
              <a:rPr lang="en-US" sz="1100" b="1" baseline="0">
                <a:solidFill>
                  <a:schemeClr val="lt1"/>
                </a:solidFill>
                <a:latin typeface="+mn-lt"/>
                <a:ea typeface="+mn-ea"/>
                <a:cs typeface="+mn-cs"/>
              </a:rPr>
              <a:t> </a:t>
            </a:r>
            <a:r>
              <a:rPr lang="en-US" sz="1100" b="1">
                <a:solidFill>
                  <a:schemeClr val="lt1"/>
                </a:solidFill>
                <a:latin typeface="+mn-lt"/>
                <a:ea typeface="+mn-ea"/>
                <a:cs typeface="+mn-cs"/>
              </a:rPr>
              <a:t>1149</a:t>
            </a:r>
          </a:p>
          <a:p>
            <a:pPr algn="l"/>
            <a:r>
              <a:rPr lang="en-US" sz="1000">
                <a:solidFill>
                  <a:schemeClr val="lt1"/>
                </a:solidFill>
                <a:latin typeface="+mn-lt"/>
                <a:ea typeface="+mn-ea"/>
                <a:cs typeface="+mn-cs"/>
              </a:rPr>
              <a:t>Plug &amp; Play enabled</a:t>
            </a:r>
            <a:br>
              <a:rPr lang="en-US" sz="1000">
                <a:solidFill>
                  <a:schemeClr val="lt1"/>
                </a:solidFill>
                <a:latin typeface="+mn-lt"/>
                <a:ea typeface="+mn-ea"/>
                <a:cs typeface="+mn-cs"/>
              </a:rPr>
            </a:br>
            <a:r>
              <a:rPr lang="en-US" sz="1000">
                <a:solidFill>
                  <a:schemeClr val="lt1"/>
                </a:solidFill>
                <a:latin typeface="+mn-lt"/>
                <a:ea typeface="+mn-ea"/>
                <a:cs typeface="+mn-cs"/>
              </a:rPr>
              <a:t>• Speed up to 3.1 Mbps</a:t>
            </a:r>
            <a:br>
              <a:rPr lang="en-US" sz="1000">
                <a:solidFill>
                  <a:schemeClr val="lt1"/>
                </a:solidFill>
                <a:latin typeface="+mn-lt"/>
                <a:ea typeface="+mn-ea"/>
                <a:cs typeface="+mn-cs"/>
              </a:rPr>
            </a:br>
            <a:r>
              <a:rPr lang="en-US" sz="1000">
                <a:solidFill>
                  <a:schemeClr val="lt1"/>
                </a:solidFill>
                <a:latin typeface="+mn-lt"/>
                <a:ea typeface="+mn-ea"/>
                <a:cs typeface="+mn-cs"/>
              </a:rPr>
              <a:t>• Fastest uploads at a speed to up to 1.8 Mbps</a:t>
            </a:r>
            <a:br>
              <a:rPr lang="en-US" sz="1000">
                <a:solidFill>
                  <a:schemeClr val="lt1"/>
                </a:solidFill>
                <a:latin typeface="+mn-lt"/>
                <a:ea typeface="+mn-ea"/>
                <a:cs typeface="+mn-cs"/>
              </a:rPr>
            </a:br>
            <a:r>
              <a:rPr lang="en-US" sz="1000">
                <a:solidFill>
                  <a:schemeClr val="lt1"/>
                </a:solidFill>
                <a:latin typeface="+mn-lt"/>
                <a:ea typeface="+mn-ea"/>
                <a:cs typeface="+mn-cs"/>
              </a:rPr>
              <a:t>• Micro SD card slot for data storage</a:t>
            </a:r>
            <a:br>
              <a:rPr lang="en-US" sz="1000">
                <a:solidFill>
                  <a:schemeClr val="lt1"/>
                </a:solidFill>
                <a:latin typeface="+mn-lt"/>
                <a:ea typeface="+mn-ea"/>
                <a:cs typeface="+mn-cs"/>
              </a:rPr>
            </a:br>
            <a:endParaRPr lang="en-US" sz="1000"/>
          </a:p>
        </xdr:txBody>
      </xdr:sp>
      <xdr:pic>
        <xdr:nvPicPr>
          <xdr:cNvPr id="64" name="Picture 259" descr="MBlaze Standard (Rs. 1999)"/>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r="40839"/>
          <a:stretch>
            <a:fillRect/>
          </a:stretch>
        </xdr:blipFill>
        <xdr:spPr bwMode="auto">
          <a:xfrm>
            <a:off x="3086100" y="321230625"/>
            <a:ext cx="2152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9525</xdr:colOff>
      <xdr:row>1297</xdr:row>
      <xdr:rowOff>171451</xdr:rowOff>
    </xdr:from>
    <xdr:to>
      <xdr:col>9</xdr:col>
      <xdr:colOff>390525</xdr:colOff>
      <xdr:row>1304</xdr:row>
      <xdr:rowOff>47625</xdr:rowOff>
    </xdr:to>
    <xdr:sp macro="" textlink="">
      <xdr:nvSpPr>
        <xdr:cNvPr id="65" name="Rounded Rectangle 64"/>
        <xdr:cNvSpPr/>
      </xdr:nvSpPr>
      <xdr:spPr>
        <a:xfrm>
          <a:off x="3876675" y="278282401"/>
          <a:ext cx="4324350" cy="1209674"/>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rtlCol="0" anchor="ctr"/>
        <a:lstStyle/>
        <a:p>
          <a:pPr algn="l">
            <a:buFont typeface="Arial" pitchFamily="34" charset="0"/>
            <a:buChar char="•"/>
          </a:pPr>
          <a:r>
            <a:rPr lang="en-US"/>
            <a:t>Wireless Broadband for laptop &amp; desktop</a:t>
          </a:r>
        </a:p>
        <a:p>
          <a:pPr algn="l">
            <a:buFont typeface="Arial" pitchFamily="34" charset="0"/>
            <a:buChar char="•"/>
          </a:pPr>
          <a:r>
            <a:rPr lang="en-US"/>
            <a:t>20 times faster with speed up to 3.1Mbps </a:t>
          </a:r>
        </a:p>
        <a:p>
          <a:pPr algn="l">
            <a:buFont typeface="Arial" pitchFamily="34" charset="0"/>
            <a:buChar char="•"/>
          </a:pPr>
          <a:r>
            <a:rPr lang="en-US"/>
            <a:t>Fastest uploads at a speed of up to 1.8 Mbps</a:t>
          </a:r>
        </a:p>
        <a:p>
          <a:pPr algn="l">
            <a:buFont typeface="Arial" pitchFamily="34" charset="0"/>
            <a:buChar char="•"/>
          </a:pPr>
          <a:r>
            <a:rPr lang="en-US"/>
            <a:t>Simply plug &amp; play</a:t>
          </a:r>
          <a:endParaRPr lang="en-US" sz="1100"/>
        </a:p>
      </xdr:txBody>
    </xdr:sp>
    <xdr:clientData/>
  </xdr:twoCellAnchor>
  <xdr:twoCellAnchor>
    <xdr:from>
      <xdr:col>4</xdr:col>
      <xdr:colOff>438150</xdr:colOff>
      <xdr:row>1295</xdr:row>
      <xdr:rowOff>0</xdr:rowOff>
    </xdr:from>
    <xdr:to>
      <xdr:col>10</xdr:col>
      <xdr:colOff>266700</xdr:colOff>
      <xdr:row>1297</xdr:row>
      <xdr:rowOff>28575</xdr:rowOff>
    </xdr:to>
    <xdr:grpSp>
      <xdr:nvGrpSpPr>
        <xdr:cNvPr id="66" name="Group 223"/>
        <xdr:cNvGrpSpPr>
          <a:grpSpLocks/>
        </xdr:cNvGrpSpPr>
      </xdr:nvGrpSpPr>
      <xdr:grpSpPr bwMode="auto">
        <a:xfrm>
          <a:off x="3105150" y="277960667"/>
          <a:ext cx="5712883" cy="462491"/>
          <a:chOff x="552450" y="150742651"/>
          <a:chExt cx="4248150" cy="438150"/>
        </a:xfrm>
      </xdr:grpSpPr>
      <xdr:sp macro="" textlink="">
        <xdr:nvSpPr>
          <xdr:cNvPr id="67" name="Rounded Rectangle 66"/>
          <xdr:cNvSpPr/>
        </xdr:nvSpPr>
        <xdr:spPr>
          <a:xfrm>
            <a:off x="552450" y="150742651"/>
            <a:ext cx="4248150" cy="438150"/>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l"/>
            <a:r>
              <a:rPr lang="en-US" sz="1100"/>
              <a:t>                                           </a:t>
            </a:r>
          </a:p>
        </xdr:txBody>
      </xdr:sp>
      <xdr:pic>
        <xdr:nvPicPr>
          <xdr:cNvPr id="68" name="Picture 15"/>
          <xdr:cNvPicPr>
            <a:picLocks noChangeAspect="1" noChangeArrowheads="1"/>
          </xdr:cNvPicPr>
        </xdr:nvPicPr>
        <xdr:blipFill>
          <a:blip xmlns:r="http://schemas.openxmlformats.org/officeDocument/2006/relationships" r:embed="rId32" cstate="print"/>
          <a:srcRect/>
          <a:stretch>
            <a:fillRect/>
          </a:stretch>
        </xdr:blipFill>
        <xdr:spPr bwMode="auto">
          <a:xfrm>
            <a:off x="561975" y="150752636"/>
            <a:ext cx="1085850" cy="4191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grpSp>
    <xdr:clientData/>
  </xdr:twoCellAnchor>
  <xdr:twoCellAnchor>
    <xdr:from>
      <xdr:col>4</xdr:col>
      <xdr:colOff>1123950</xdr:colOff>
      <xdr:row>1305</xdr:row>
      <xdr:rowOff>142875</xdr:rowOff>
    </xdr:from>
    <xdr:to>
      <xdr:col>9</xdr:col>
      <xdr:colOff>323850</xdr:colOff>
      <xdr:row>1307</xdr:row>
      <xdr:rowOff>38100</xdr:rowOff>
    </xdr:to>
    <xdr:sp macro="" textlink="">
      <xdr:nvSpPr>
        <xdr:cNvPr id="69" name="Rounded Rectangle 68"/>
        <xdr:cNvSpPr/>
      </xdr:nvSpPr>
      <xdr:spPr>
        <a:xfrm>
          <a:off x="3790950" y="279777825"/>
          <a:ext cx="4343400" cy="276225"/>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l"/>
          <a:r>
            <a:rPr lang="en-US" sz="1100">
              <a:latin typeface="+mn-lt"/>
            </a:rPr>
            <a:t>Reliance Net connect+  @ Rs.1399 </a:t>
          </a:r>
        </a:p>
      </xdr:txBody>
    </xdr:sp>
    <xdr:clientData/>
  </xdr:twoCellAnchor>
  <xdr:twoCellAnchor editAs="oneCell">
    <xdr:from>
      <xdr:col>5</xdr:col>
      <xdr:colOff>0</xdr:colOff>
      <xdr:row>1428</xdr:row>
      <xdr:rowOff>0</xdr:rowOff>
    </xdr:from>
    <xdr:to>
      <xdr:col>5</xdr:col>
      <xdr:colOff>66675</xdr:colOff>
      <xdr:row>1428</xdr:row>
      <xdr:rowOff>104775</xdr:rowOff>
    </xdr:to>
    <xdr:pic>
      <xdr:nvPicPr>
        <xdr:cNvPr id="70" name="Picture 19" descr="http://www.rcom.co.in/Rcom/blank.gif"/>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3867150" y="310172100"/>
          <a:ext cx="666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1429</xdr:row>
      <xdr:rowOff>0</xdr:rowOff>
    </xdr:from>
    <xdr:to>
      <xdr:col>5</xdr:col>
      <xdr:colOff>66675</xdr:colOff>
      <xdr:row>1429</xdr:row>
      <xdr:rowOff>104775</xdr:rowOff>
    </xdr:to>
    <xdr:pic>
      <xdr:nvPicPr>
        <xdr:cNvPr id="71" name="Picture 20" descr="http://www.rcom.co.in/Rcom/blank.gif"/>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3867150" y="310362600"/>
          <a:ext cx="666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1429</xdr:row>
      <xdr:rowOff>0</xdr:rowOff>
    </xdr:from>
    <xdr:to>
      <xdr:col>5</xdr:col>
      <xdr:colOff>66675</xdr:colOff>
      <xdr:row>1429</xdr:row>
      <xdr:rowOff>104775</xdr:rowOff>
    </xdr:to>
    <xdr:pic>
      <xdr:nvPicPr>
        <xdr:cNvPr id="72" name="Picture 21" descr="http://www.rcom.co.in/Rcom/blank.gif"/>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3867150" y="310362600"/>
          <a:ext cx="666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10834</xdr:colOff>
      <xdr:row>34</xdr:row>
      <xdr:rowOff>168088</xdr:rowOff>
    </xdr:from>
    <xdr:to>
      <xdr:col>2</xdr:col>
      <xdr:colOff>171700</xdr:colOff>
      <xdr:row>38</xdr:row>
      <xdr:rowOff>168088</xdr:rowOff>
    </xdr:to>
    <xdr:sp macro="" textlink="">
      <xdr:nvSpPr>
        <xdr:cNvPr id="73" name="Rectangle 12"/>
        <xdr:cNvSpPr>
          <a:spLocks noChangeArrowheads="1"/>
        </xdr:cNvSpPr>
      </xdr:nvSpPr>
      <xdr:spPr bwMode="auto">
        <a:xfrm>
          <a:off x="620434" y="6721288"/>
          <a:ext cx="703791" cy="762000"/>
        </a:xfrm>
        <a:prstGeom prst="rect">
          <a:avLst/>
        </a:prstGeom>
        <a:solidFill>
          <a:srgbClr val="FFFFFF"/>
        </a:solidFill>
        <a:ln w="9525">
          <a:solidFill>
            <a:srgbClr val="FFFFFF"/>
          </a:solidFill>
          <a:miter lim="800000"/>
          <a:headEnd/>
          <a:tailEnd/>
        </a:ln>
      </xdr:spPr>
    </xdr:sp>
    <xdr:clientData/>
  </xdr:twoCellAnchor>
  <xdr:twoCellAnchor>
    <xdr:from>
      <xdr:col>7</xdr:col>
      <xdr:colOff>821392</xdr:colOff>
      <xdr:row>739</xdr:row>
      <xdr:rowOff>33618</xdr:rowOff>
    </xdr:from>
    <xdr:to>
      <xdr:col>17</xdr:col>
      <xdr:colOff>22412</xdr:colOff>
      <xdr:row>743</xdr:row>
      <xdr:rowOff>134471</xdr:rowOff>
    </xdr:to>
    <xdr:sp macro="" textlink="">
      <xdr:nvSpPr>
        <xdr:cNvPr id="74" name="TextBox 73"/>
        <xdr:cNvSpPr txBox="1"/>
      </xdr:nvSpPr>
      <xdr:spPr>
        <a:xfrm>
          <a:off x="6955492" y="144527868"/>
          <a:ext cx="8783170" cy="8628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IN" sz="1100" b="0" i="0">
              <a:solidFill>
                <a:srgbClr val="FF0000"/>
              </a:solidFill>
              <a:latin typeface="+mn-lt"/>
              <a:ea typeface="+mn-ea"/>
              <a:cs typeface="+mn-cs"/>
            </a:rPr>
            <a:t>Introducing</a:t>
          </a:r>
          <a:r>
            <a:rPr lang="en-IN" sz="1100" b="0" i="0" baseline="0">
              <a:solidFill>
                <a:srgbClr val="FF0000"/>
              </a:solidFill>
              <a:latin typeface="+mn-lt"/>
              <a:ea typeface="+mn-ea"/>
              <a:cs typeface="+mn-cs"/>
            </a:rPr>
            <a:t> </a:t>
          </a:r>
          <a:r>
            <a:rPr lang="en-IN" sz="1100" b="0" i="0">
              <a:solidFill>
                <a:srgbClr val="FF0000"/>
              </a:solidFill>
              <a:latin typeface="+mn-lt"/>
              <a:ea typeface="+mn-ea"/>
              <a:cs typeface="+mn-cs"/>
            </a:rPr>
            <a:t>movie catalogue for Airtel 4G customers</a:t>
          </a:r>
        </a:p>
        <a:p>
          <a:pPr marL="0" marR="0" indent="0" defTabSz="914400" eaLnBrk="1" fontAlgn="auto" latinLnBrk="0" hangingPunct="1">
            <a:lnSpc>
              <a:spcPct val="100000"/>
            </a:lnSpc>
            <a:spcBef>
              <a:spcPts val="0"/>
            </a:spcBef>
            <a:spcAft>
              <a:spcPts val="0"/>
            </a:spcAft>
            <a:buClrTx/>
            <a:buSzTx/>
            <a:buFontTx/>
            <a:buNone/>
            <a:tabLst/>
            <a:defRPr/>
          </a:pPr>
          <a:r>
            <a:rPr lang="en-IN" sz="1100" b="1" i="0">
              <a:solidFill>
                <a:srgbClr val="FF0000"/>
              </a:solidFill>
              <a:latin typeface="+mn-lt"/>
              <a:ea typeface="+mn-ea"/>
              <a:cs typeface="+mn-cs"/>
            </a:rPr>
            <a:t>&gt;&gt;</a:t>
          </a:r>
          <a:r>
            <a:rPr lang="en-US" sz="1100" b="0" i="0">
              <a:solidFill>
                <a:schemeClr val="dk1"/>
              </a:solidFill>
              <a:latin typeface="+mn-lt"/>
              <a:ea typeface="+mn-ea"/>
              <a:cs typeface="+mn-cs"/>
            </a:rPr>
            <a:t>Taking online movie streaming </a:t>
          </a:r>
          <a:r>
            <a:rPr lang="en-US" sz="1100">
              <a:solidFill>
                <a:schemeClr val="dk1"/>
              </a:solidFill>
              <a:latin typeface="+mn-lt"/>
              <a:ea typeface="+mn-ea"/>
              <a:cs typeface="+mn-cs"/>
            </a:rPr>
            <a:t>without buffering, pixilation and lag</a:t>
          </a:r>
          <a:r>
            <a:rPr lang="en-US" sz="1100" baseline="0">
              <a:solidFill>
                <a:schemeClr val="dk1"/>
              </a:solidFill>
              <a:latin typeface="+mn-lt"/>
              <a:ea typeface="+mn-ea"/>
              <a:cs typeface="+mn-cs"/>
            </a:rPr>
            <a:t> with Airtel 4G LTE </a:t>
          </a:r>
          <a:r>
            <a:rPr lang="en-US" sz="1100" b="0" i="0">
              <a:solidFill>
                <a:schemeClr val="dk1"/>
              </a:solidFill>
              <a:latin typeface="+mn-lt"/>
              <a:ea typeface="+mn-ea"/>
              <a:cs typeface="+mn-cs"/>
            </a:rPr>
            <a:t>, Airtel is introducing catalogue of 35 movies for its 4G LTE customers.</a:t>
          </a:r>
        </a:p>
        <a:p>
          <a:pPr marL="0" marR="0" indent="0" defTabSz="914400" eaLnBrk="1" fontAlgn="auto" latinLnBrk="0" hangingPunct="1">
            <a:lnSpc>
              <a:spcPct val="100000"/>
            </a:lnSpc>
            <a:spcBef>
              <a:spcPts val="0"/>
            </a:spcBef>
            <a:spcAft>
              <a:spcPts val="0"/>
            </a:spcAft>
            <a:buClrTx/>
            <a:buSzTx/>
            <a:buFontTx/>
            <a:buNone/>
            <a:tabLst/>
            <a:defRPr/>
          </a:pPr>
          <a:r>
            <a:rPr kumimoji="0" lang="en-IN" sz="1100" b="1" i="0" u="none" strike="noStrike" kern="0" cap="none" spc="0" normalizeH="0" baseline="0" noProof="0">
              <a:ln>
                <a:noFill/>
              </a:ln>
              <a:solidFill>
                <a:srgbClr val="FF0000"/>
              </a:solidFill>
              <a:effectLst/>
              <a:uLnTx/>
              <a:uFillTx/>
              <a:latin typeface="+mn-lt"/>
              <a:ea typeface="+mn-ea"/>
              <a:cs typeface="+mn-cs"/>
            </a:rPr>
            <a:t>&gt;&gt;</a:t>
          </a:r>
          <a:r>
            <a:rPr lang="en-US"/>
            <a:t>10 movie titles will be available free of cost for the first</a:t>
          </a:r>
          <a:r>
            <a:rPr lang="en-US" baseline="0"/>
            <a:t> month &amp; a m</a:t>
          </a:r>
          <a:r>
            <a:rPr lang="en-US"/>
            <a:t>onthly subscription for the catalogue is INR 149 for unlimited movies.</a:t>
          </a:r>
          <a:endParaRPr lang="en-IN" sz="1100" b="0" i="0">
            <a:solidFill>
              <a:schemeClr val="dk1"/>
            </a:solidFill>
            <a:latin typeface="+mn-lt"/>
            <a:ea typeface="+mn-ea"/>
            <a:cs typeface="+mn-cs"/>
          </a:endParaRPr>
        </a:p>
      </xdr:txBody>
    </xdr:sp>
    <xdr:clientData/>
  </xdr:twoCellAnchor>
  <xdr:twoCellAnchor>
    <xdr:from>
      <xdr:col>12</xdr:col>
      <xdr:colOff>209551</xdr:colOff>
      <xdr:row>49</xdr:row>
      <xdr:rowOff>103772</xdr:rowOff>
    </xdr:from>
    <xdr:to>
      <xdr:col>12</xdr:col>
      <xdr:colOff>514351</xdr:colOff>
      <xdr:row>51</xdr:row>
      <xdr:rowOff>75197</xdr:rowOff>
    </xdr:to>
    <xdr:sp macro="" textlink="">
      <xdr:nvSpPr>
        <xdr:cNvPr id="75" name="Up Arrow 74">
          <a:hlinkClick xmlns:r="http://schemas.openxmlformats.org/officeDocument/2006/relationships" r:id="rId10"/>
        </xdr:cNvPr>
        <xdr:cNvSpPr/>
      </xdr:nvSpPr>
      <xdr:spPr>
        <a:xfrm>
          <a:off x="10906126" y="9514472"/>
          <a:ext cx="304800" cy="35242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13</xdr:col>
      <xdr:colOff>0</xdr:colOff>
      <xdr:row>602</xdr:row>
      <xdr:rowOff>0</xdr:rowOff>
    </xdr:from>
    <xdr:to>
      <xdr:col>13</xdr:col>
      <xdr:colOff>311409</xdr:colOff>
      <xdr:row>603</xdr:row>
      <xdr:rowOff>167096</xdr:rowOff>
    </xdr:to>
    <xdr:sp macro="" textlink="">
      <xdr:nvSpPr>
        <xdr:cNvPr id="76" name="Up Arrow 75">
          <a:hlinkClick xmlns:r="http://schemas.openxmlformats.org/officeDocument/2006/relationships" r:id="rId10"/>
        </xdr:cNvPr>
        <xdr:cNvSpPr/>
      </xdr:nvSpPr>
      <xdr:spPr>
        <a:xfrm>
          <a:off x="11782425" y="118157625"/>
          <a:ext cx="311409" cy="357596"/>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13</xdr:col>
      <xdr:colOff>581025</xdr:colOff>
      <xdr:row>661</xdr:row>
      <xdr:rowOff>76200</xdr:rowOff>
    </xdr:from>
    <xdr:to>
      <xdr:col>13</xdr:col>
      <xdr:colOff>892434</xdr:colOff>
      <xdr:row>663</xdr:row>
      <xdr:rowOff>52796</xdr:rowOff>
    </xdr:to>
    <xdr:sp macro="" textlink="">
      <xdr:nvSpPr>
        <xdr:cNvPr id="77" name="Up Arrow 76">
          <a:hlinkClick xmlns:r="http://schemas.openxmlformats.org/officeDocument/2006/relationships" r:id="rId10"/>
        </xdr:cNvPr>
        <xdr:cNvSpPr/>
      </xdr:nvSpPr>
      <xdr:spPr>
        <a:xfrm>
          <a:off x="12363450" y="129701925"/>
          <a:ext cx="311409" cy="357596"/>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editAs="oneCell">
    <xdr:from>
      <xdr:col>6</xdr:col>
      <xdr:colOff>971550</xdr:colOff>
      <xdr:row>929</xdr:row>
      <xdr:rowOff>57150</xdr:rowOff>
    </xdr:from>
    <xdr:to>
      <xdr:col>8</xdr:col>
      <xdr:colOff>809625</xdr:colOff>
      <xdr:row>932</xdr:row>
      <xdr:rowOff>133350</xdr:rowOff>
    </xdr:to>
    <xdr:pic>
      <xdr:nvPicPr>
        <xdr:cNvPr id="78" name="Picture 156" descr="http://2.bp.blogspot.com/_r8GjWqN6cvM/TQzgDJdBf9I/AAAAAAAANkI/U_jJeOhu-cs/s1600/Tata-Docomo-3G.png">
          <a:hlinkClick xmlns:r="http://schemas.openxmlformats.org/officeDocument/2006/relationships" r:id="rId34"/>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6124575" y="200263125"/>
          <a:ext cx="16478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462380</xdr:colOff>
      <xdr:row>90</xdr:row>
      <xdr:rowOff>103508</xdr:rowOff>
    </xdr:from>
    <xdr:to>
      <xdr:col>10</xdr:col>
      <xdr:colOff>102810</xdr:colOff>
      <xdr:row>92</xdr:row>
      <xdr:rowOff>17783</xdr:rowOff>
    </xdr:to>
    <xdr:sp macro="" textlink="">
      <xdr:nvSpPr>
        <xdr:cNvPr id="79" name="TextBox 78"/>
        <xdr:cNvSpPr txBox="1"/>
      </xdr:nvSpPr>
      <xdr:spPr>
        <a:xfrm>
          <a:off x="5615405" y="19210658"/>
          <a:ext cx="3040855" cy="295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rgbClr val="FF0000"/>
              </a:solidFill>
            </a:rPr>
            <a:t>Source: GSA evolution to LTE report:</a:t>
          </a:r>
          <a:r>
            <a:rPr lang="en-US" sz="900" baseline="0">
              <a:solidFill>
                <a:srgbClr val="FF0000"/>
              </a:solidFill>
            </a:rPr>
            <a:t> July 28</a:t>
          </a:r>
          <a:r>
            <a:rPr lang="en-US" sz="900">
              <a:solidFill>
                <a:srgbClr val="FF0000"/>
              </a:solidFill>
            </a:rPr>
            <a:t>, 2014</a:t>
          </a:r>
        </a:p>
      </xdr:txBody>
    </xdr:sp>
    <xdr:clientData/>
  </xdr:twoCellAnchor>
  <xdr:twoCellAnchor>
    <xdr:from>
      <xdr:col>7</xdr:col>
      <xdr:colOff>630155</xdr:colOff>
      <xdr:row>60</xdr:row>
      <xdr:rowOff>162427</xdr:rowOff>
    </xdr:from>
    <xdr:to>
      <xdr:col>11</xdr:col>
      <xdr:colOff>553954</xdr:colOff>
      <xdr:row>62</xdr:row>
      <xdr:rowOff>76702</xdr:rowOff>
    </xdr:to>
    <xdr:sp macro="" textlink="">
      <xdr:nvSpPr>
        <xdr:cNvPr id="80" name="TextBox 79"/>
        <xdr:cNvSpPr txBox="1"/>
      </xdr:nvSpPr>
      <xdr:spPr>
        <a:xfrm>
          <a:off x="6764255" y="11716252"/>
          <a:ext cx="3400424" cy="295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rgbClr val="FF0000"/>
              </a:solidFill>
            </a:rPr>
            <a:t>Source: </a:t>
          </a:r>
          <a:r>
            <a:rPr lang="en-US" sz="1000">
              <a:solidFill>
                <a:srgbClr val="FF0000"/>
              </a:solidFill>
              <a:latin typeface="+mn-lt"/>
              <a:ea typeface="+mn-ea"/>
              <a:cs typeface="+mn-cs"/>
            </a:rPr>
            <a:t>GSA evolution to LTE report:</a:t>
          </a:r>
          <a:r>
            <a:rPr lang="en-US" sz="1000" baseline="0">
              <a:solidFill>
                <a:srgbClr val="FF0000"/>
              </a:solidFill>
              <a:latin typeface="+mn-lt"/>
              <a:ea typeface="+mn-ea"/>
              <a:cs typeface="+mn-cs"/>
            </a:rPr>
            <a:t> May 6</a:t>
          </a:r>
          <a:r>
            <a:rPr lang="en-US" sz="1000">
              <a:solidFill>
                <a:srgbClr val="FF0000"/>
              </a:solidFill>
              <a:latin typeface="+mn-lt"/>
              <a:ea typeface="+mn-ea"/>
              <a:cs typeface="+mn-cs"/>
            </a:rPr>
            <a:t>, 2014</a:t>
          </a:r>
          <a:endParaRPr lang="en-US" sz="1000">
            <a:solidFill>
              <a:srgbClr val="FF0000"/>
            </a:solidFill>
          </a:endParaRPr>
        </a:p>
      </xdr:txBody>
    </xdr:sp>
    <xdr:clientData/>
  </xdr:twoCellAnchor>
  <xdr:twoCellAnchor>
    <xdr:from>
      <xdr:col>3</xdr:col>
      <xdr:colOff>419100</xdr:colOff>
      <xdr:row>584</xdr:row>
      <xdr:rowOff>133350</xdr:rowOff>
    </xdr:from>
    <xdr:to>
      <xdr:col>11</xdr:col>
      <xdr:colOff>419100</xdr:colOff>
      <xdr:row>595</xdr:row>
      <xdr:rowOff>47625</xdr:rowOff>
    </xdr:to>
    <xdr:sp macro="" textlink="">
      <xdr:nvSpPr>
        <xdr:cNvPr id="81" name="TextBox 80"/>
        <xdr:cNvSpPr txBox="1"/>
      </xdr:nvSpPr>
      <xdr:spPr>
        <a:xfrm>
          <a:off x="1876425" y="114861975"/>
          <a:ext cx="8153400" cy="2009775"/>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p>
          <a:pPr fontAlgn="base"/>
          <a:r>
            <a:rPr lang="en-US" sz="1200" b="1" i="0">
              <a:solidFill>
                <a:schemeClr val="dk1"/>
              </a:solidFill>
              <a:latin typeface="+mn-lt"/>
              <a:ea typeface="+mn-ea"/>
              <a:cs typeface="+mn-cs"/>
            </a:rPr>
            <a:t>Bharti Airtel</a:t>
          </a:r>
          <a:r>
            <a:rPr lang="en-US" sz="1200" b="1" i="0" baseline="0">
              <a:solidFill>
                <a:schemeClr val="dk1"/>
              </a:solidFill>
              <a:latin typeface="+mn-lt"/>
              <a:ea typeface="+mn-ea"/>
              <a:cs typeface="+mn-cs"/>
            </a:rPr>
            <a:t> launches 4G services in Chandigarh, Mohali &amp; Panchkula</a:t>
          </a:r>
          <a:r>
            <a:rPr lang="en-IN" sz="1200" b="1" i="0" baseline="0">
              <a:solidFill>
                <a:schemeClr val="dk1"/>
              </a:solidFill>
              <a:latin typeface="+mn-lt"/>
              <a:ea typeface="+mn-ea"/>
              <a:cs typeface="+mn-cs"/>
            </a:rPr>
            <a:t>:</a:t>
          </a:r>
        </a:p>
        <a:p>
          <a:pPr fontAlgn="base"/>
          <a:r>
            <a:rPr lang="en-US" sz="1200" b="1" kern="1200">
              <a:solidFill>
                <a:srgbClr val="FF0000"/>
              </a:solidFill>
              <a:latin typeface="+mn-lt"/>
              <a:ea typeface="+mn-ea"/>
              <a:cs typeface="+mn-cs"/>
            </a:rPr>
            <a:t>&gt;&gt;</a:t>
          </a:r>
          <a:r>
            <a:rPr lang="en-US" sz="1200" b="0" kern="1200">
              <a:solidFill>
                <a:schemeClr val="dk1"/>
              </a:solidFill>
              <a:latin typeface="+mn-lt"/>
              <a:ea typeface="+mn-ea"/>
              <a:cs typeface="+mn-cs"/>
            </a:rPr>
            <a:t> </a:t>
          </a:r>
          <a:r>
            <a:rPr lang="en-US" sz="1100" b="0" i="0">
              <a:solidFill>
                <a:schemeClr val="dk1"/>
              </a:solidFill>
              <a:latin typeface="+mn-lt"/>
              <a:ea typeface="+mn-ea"/>
              <a:cs typeface="+mn-cs"/>
            </a:rPr>
            <a:t>Bharti Airtel announced the launch of Airtel prepaid and postpaid 4G services in Chandigarh, Mohali &amp; Panchkula .</a:t>
          </a:r>
        </a:p>
        <a:p>
          <a:pPr fontAlgn="base"/>
          <a:endParaRPr lang="en-US" sz="1200" b="0" kern="1200">
            <a:solidFill>
              <a:schemeClr val="dk1"/>
            </a:solidFill>
            <a:latin typeface="+mn-lt"/>
            <a:ea typeface="+mn-ea"/>
            <a:cs typeface="+mn-cs"/>
          </a:endParaRPr>
        </a:p>
        <a:p>
          <a:pPr marL="0" indent="0" algn="l" defTabSz="914400" rtl="0" eaLnBrk="1" latinLnBrk="0" hangingPunct="1"/>
          <a:r>
            <a:rPr lang="en-US" sz="1200" b="1" kern="1200">
              <a:solidFill>
                <a:srgbClr val="FF0000"/>
              </a:solidFill>
              <a:latin typeface="+mn-lt"/>
              <a:ea typeface="+mn-ea"/>
              <a:cs typeface="+mn-cs"/>
            </a:rPr>
            <a:t>&gt;&gt;</a:t>
          </a:r>
          <a:r>
            <a:rPr lang="en-US" sz="1100">
              <a:solidFill>
                <a:schemeClr val="dk1"/>
              </a:solidFill>
              <a:latin typeface="+mn-lt"/>
              <a:ea typeface="+mn-ea"/>
              <a:cs typeface="+mn-cs"/>
            </a:rPr>
            <a:t>This is the fastest high-speed data experience available for customers in the state of Punjab. The commercial availability of this service will commence from March 25, 2013.</a:t>
          </a:r>
        </a:p>
        <a:p>
          <a:pPr marL="0" indent="0" algn="l" defTabSz="914400" rtl="0" eaLnBrk="1" latinLnBrk="0" hangingPunct="1"/>
          <a:endParaRPr lang="en-US" sz="1100" b="0" i="0">
            <a:solidFill>
              <a:schemeClr val="dk1"/>
            </a:solidFill>
            <a:latin typeface="+mn-lt"/>
            <a:ea typeface="+mn-ea"/>
            <a:cs typeface="+mn-cs"/>
          </a:endParaRPr>
        </a:p>
        <a:p>
          <a:pPr marL="0" indent="0" algn="l" defTabSz="914400" rtl="0" eaLnBrk="1" latinLnBrk="0" hangingPunct="1"/>
          <a:r>
            <a:rPr lang="en-US" sz="1200" b="1" i="0" kern="1200">
              <a:solidFill>
                <a:srgbClr val="FF0000"/>
              </a:solidFill>
              <a:latin typeface="+mn-lt"/>
              <a:ea typeface="+mn-ea"/>
              <a:cs typeface="+mn-cs"/>
            </a:rPr>
            <a:t>&gt;&gt;</a:t>
          </a:r>
          <a:r>
            <a:rPr lang="en-US" sz="1100" b="0" i="0">
              <a:solidFill>
                <a:schemeClr val="dk1"/>
              </a:solidFill>
              <a:latin typeface="+mn-lt"/>
              <a:ea typeface="+mn-ea"/>
              <a:cs typeface="+mn-cs"/>
            </a:rPr>
            <a:t>Airtel 4G will leverage the most advanced 4G LTE technology to deliver superfast access to data services for customers to stream High Definition (HD) videos, enjoy multiple chatting, instantly upload photos, download rich content and more.</a:t>
          </a:r>
        </a:p>
        <a:p>
          <a:pPr marL="0" indent="0" algn="l" defTabSz="914400" rtl="0" eaLnBrk="1" latinLnBrk="0" hangingPunct="1"/>
          <a:endParaRPr lang="en-US" sz="1100" b="0" i="0">
            <a:solidFill>
              <a:schemeClr val="dk1"/>
            </a:solidFill>
            <a:latin typeface="+mn-lt"/>
            <a:ea typeface="+mn-ea"/>
            <a:cs typeface="+mn-cs"/>
          </a:endParaRPr>
        </a:p>
        <a:p>
          <a:pPr marL="0" indent="0" algn="l" defTabSz="914400" rtl="0" eaLnBrk="1" latinLnBrk="0" hangingPunct="1"/>
          <a:r>
            <a:rPr lang="en-US" sz="1200" b="1" i="0" kern="1200">
              <a:solidFill>
                <a:srgbClr val="FF0000"/>
              </a:solidFill>
              <a:latin typeface="+mn-lt"/>
              <a:ea typeface="+mn-ea"/>
              <a:cs typeface="+mn-cs"/>
            </a:rPr>
            <a:t>&gt;&gt;</a:t>
          </a:r>
          <a:r>
            <a:rPr lang="en-US" sz="1100" b="0" i="0">
              <a:solidFill>
                <a:schemeClr val="dk1"/>
              </a:solidFill>
              <a:latin typeface="+mn-lt"/>
              <a:ea typeface="+mn-ea"/>
              <a:cs typeface="+mn-cs"/>
            </a:rPr>
            <a:t>Bharti Airtel acquired 49 percent interest in Qualcomm AP’s India entities that hold BWA licenses in Delhi, Mumbai, Haryana and Kerala.</a:t>
          </a:r>
          <a:endParaRPr lang="en-US" sz="1200" b="0" kern="1200">
            <a:solidFill>
              <a:schemeClr val="dk1"/>
            </a:solidFill>
            <a:latin typeface="+mn-lt"/>
            <a:ea typeface="+mn-ea"/>
            <a:cs typeface="+mn-cs"/>
          </a:endParaRPr>
        </a:p>
      </xdr:txBody>
    </xdr:sp>
    <xdr:clientData/>
  </xdr:twoCellAnchor>
  <xdr:twoCellAnchor>
    <xdr:from>
      <xdr:col>0</xdr:col>
      <xdr:colOff>0</xdr:colOff>
      <xdr:row>67</xdr:row>
      <xdr:rowOff>0</xdr:rowOff>
    </xdr:from>
    <xdr:to>
      <xdr:col>0</xdr:col>
      <xdr:colOff>304800</xdr:colOff>
      <xdr:row>68</xdr:row>
      <xdr:rowOff>104775</xdr:rowOff>
    </xdr:to>
    <xdr:sp macro="" textlink="">
      <xdr:nvSpPr>
        <xdr:cNvPr id="82" name="Up Arrow 81">
          <a:hlinkClick xmlns:r="http://schemas.openxmlformats.org/officeDocument/2006/relationships" r:id="rId10"/>
        </xdr:cNvPr>
        <xdr:cNvSpPr/>
      </xdr:nvSpPr>
      <xdr:spPr>
        <a:xfrm>
          <a:off x="0" y="13420725"/>
          <a:ext cx="304800" cy="35242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14</xdr:col>
      <xdr:colOff>0</xdr:colOff>
      <xdr:row>74</xdr:row>
      <xdr:rowOff>0</xdr:rowOff>
    </xdr:from>
    <xdr:to>
      <xdr:col>14</xdr:col>
      <xdr:colOff>304800</xdr:colOff>
      <xdr:row>75</xdr:row>
      <xdr:rowOff>161653</xdr:rowOff>
    </xdr:to>
    <xdr:sp macro="" textlink="">
      <xdr:nvSpPr>
        <xdr:cNvPr id="83" name="Up Arrow 82">
          <a:hlinkClick xmlns:r="http://schemas.openxmlformats.org/officeDocument/2006/relationships" r:id="rId10"/>
        </xdr:cNvPr>
        <xdr:cNvSpPr/>
      </xdr:nvSpPr>
      <xdr:spPr>
        <a:xfrm>
          <a:off x="12944475" y="15049500"/>
          <a:ext cx="304800" cy="361678"/>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11</xdr:col>
      <xdr:colOff>0</xdr:colOff>
      <xdr:row>95</xdr:row>
      <xdr:rowOff>0</xdr:rowOff>
    </xdr:from>
    <xdr:to>
      <xdr:col>11</xdr:col>
      <xdr:colOff>304800</xdr:colOff>
      <xdr:row>96</xdr:row>
      <xdr:rowOff>161925</xdr:rowOff>
    </xdr:to>
    <xdr:sp macro="" textlink="">
      <xdr:nvSpPr>
        <xdr:cNvPr id="84" name="Up Arrow 83">
          <a:hlinkClick xmlns:r="http://schemas.openxmlformats.org/officeDocument/2006/relationships" r:id="rId10"/>
        </xdr:cNvPr>
        <xdr:cNvSpPr/>
      </xdr:nvSpPr>
      <xdr:spPr>
        <a:xfrm>
          <a:off x="9610725" y="20059650"/>
          <a:ext cx="304800" cy="35242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12</xdr:col>
      <xdr:colOff>0</xdr:colOff>
      <xdr:row>587</xdr:row>
      <xdr:rowOff>0</xdr:rowOff>
    </xdr:from>
    <xdr:to>
      <xdr:col>12</xdr:col>
      <xdr:colOff>311409</xdr:colOff>
      <xdr:row>588</xdr:row>
      <xdr:rowOff>167096</xdr:rowOff>
    </xdr:to>
    <xdr:sp macro="" textlink="">
      <xdr:nvSpPr>
        <xdr:cNvPr id="85" name="Up Arrow 84">
          <a:hlinkClick xmlns:r="http://schemas.openxmlformats.org/officeDocument/2006/relationships" r:id="rId10"/>
        </xdr:cNvPr>
        <xdr:cNvSpPr/>
      </xdr:nvSpPr>
      <xdr:spPr>
        <a:xfrm>
          <a:off x="10696575" y="115300125"/>
          <a:ext cx="311409" cy="357596"/>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13</xdr:col>
      <xdr:colOff>723900</xdr:colOff>
      <xdr:row>1535</xdr:row>
      <xdr:rowOff>142875</xdr:rowOff>
    </xdr:from>
    <xdr:to>
      <xdr:col>13</xdr:col>
      <xdr:colOff>1028700</xdr:colOff>
      <xdr:row>1537</xdr:row>
      <xdr:rowOff>114300</xdr:rowOff>
    </xdr:to>
    <xdr:sp macro="" textlink="">
      <xdr:nvSpPr>
        <xdr:cNvPr id="86" name="Up Arrow 85">
          <a:hlinkClick xmlns:r="http://schemas.openxmlformats.org/officeDocument/2006/relationships" r:id="rId36"/>
        </xdr:cNvPr>
        <xdr:cNvSpPr/>
      </xdr:nvSpPr>
      <xdr:spPr>
        <a:xfrm>
          <a:off x="12506325" y="335156175"/>
          <a:ext cx="304800" cy="35242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3</xdr:col>
      <xdr:colOff>390524</xdr:colOff>
      <xdr:row>597</xdr:row>
      <xdr:rowOff>152400</xdr:rowOff>
    </xdr:from>
    <xdr:to>
      <xdr:col>11</xdr:col>
      <xdr:colOff>361951</xdr:colOff>
      <xdr:row>608</xdr:row>
      <xdr:rowOff>161925</xdr:rowOff>
    </xdr:to>
    <xdr:sp macro="" textlink="">
      <xdr:nvSpPr>
        <xdr:cNvPr id="87" name="Rectangle 86"/>
        <xdr:cNvSpPr/>
      </xdr:nvSpPr>
      <xdr:spPr bwMode="auto">
        <a:xfrm>
          <a:off x="1847849" y="117357525"/>
          <a:ext cx="8124827" cy="2105025"/>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0" algn="l" defTabSz="914400" rtl="0" eaLnBrk="1" fontAlgn="auto" latinLnBrk="0" hangingPunct="1">
            <a:lnSpc>
              <a:spcPts val="1300"/>
            </a:lnSpc>
            <a:spcBef>
              <a:spcPts val="0"/>
            </a:spcBef>
            <a:spcAft>
              <a:spcPts val="0"/>
            </a:spcAft>
            <a:buClrTx/>
            <a:buSzTx/>
            <a:buFontTx/>
            <a:buNone/>
            <a:tabLst/>
            <a:defRPr/>
          </a:pPr>
          <a:endParaRPr lang="en-IN" sz="1200" b="1" kern="1200">
            <a:solidFill>
              <a:schemeClr val="dk1"/>
            </a:solidFill>
            <a:latin typeface="+mn-lt"/>
            <a:ea typeface="+mn-ea"/>
            <a:cs typeface="+mn-cs"/>
          </a:endParaRPr>
        </a:p>
        <a:p>
          <a:pPr>
            <a:lnSpc>
              <a:spcPts val="1100"/>
            </a:lnSpc>
          </a:pPr>
          <a:endParaRPr lang="en-IN" sz="1000"/>
        </a:p>
        <a:p>
          <a:pPr>
            <a:lnSpc>
              <a:spcPts val="1000"/>
            </a:lnSpc>
          </a:pPr>
          <a:endParaRPr lang="en-IN" sz="1000"/>
        </a:p>
      </xdr:txBody>
    </xdr:sp>
    <xdr:clientData/>
  </xdr:twoCellAnchor>
  <xdr:twoCellAnchor>
    <xdr:from>
      <xdr:col>3</xdr:col>
      <xdr:colOff>447675</xdr:colOff>
      <xdr:row>598</xdr:row>
      <xdr:rowOff>28574</xdr:rowOff>
    </xdr:from>
    <xdr:to>
      <xdr:col>11</xdr:col>
      <xdr:colOff>314325</xdr:colOff>
      <xdr:row>608</xdr:row>
      <xdr:rowOff>57150</xdr:rowOff>
    </xdr:to>
    <xdr:sp macro="" textlink="">
      <xdr:nvSpPr>
        <xdr:cNvPr id="88" name="TextBox 87"/>
        <xdr:cNvSpPr txBox="1"/>
      </xdr:nvSpPr>
      <xdr:spPr>
        <a:xfrm>
          <a:off x="1905000" y="117424199"/>
          <a:ext cx="8020050" cy="193357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200" b="1" i="0" baseline="0">
              <a:solidFill>
                <a:schemeClr val="dk1"/>
              </a:solidFill>
              <a:latin typeface="+mn-lt"/>
              <a:ea typeface="+mn-ea"/>
              <a:cs typeface="+mn-cs"/>
            </a:rPr>
            <a:t>BSNL launches first Wi-Fi network module for cars in Indore:</a:t>
          </a:r>
        </a:p>
        <a:p>
          <a:endParaRPr lang="en-US" sz="1200" b="1" i="0" baseline="0">
            <a:solidFill>
              <a:schemeClr val="dk1"/>
            </a:solidFill>
            <a:latin typeface="+mn-lt"/>
            <a:ea typeface="+mn-ea"/>
            <a:cs typeface="+mn-cs"/>
          </a:endParaRPr>
        </a:p>
        <a:p>
          <a:r>
            <a:rPr lang="en-US" sz="1100" b="1">
              <a:solidFill>
                <a:srgbClr val="FF0000"/>
              </a:solidFill>
              <a:latin typeface="+mn-lt"/>
              <a:ea typeface="+mn-ea"/>
              <a:cs typeface="+mn-cs"/>
            </a:rPr>
            <a:t>&gt;&gt;</a:t>
          </a:r>
          <a:r>
            <a:rPr lang="en-US" sz="1100" b="0" i="0">
              <a:solidFill>
                <a:schemeClr val="dk1"/>
              </a:solidFill>
              <a:latin typeface="+mn-lt"/>
              <a:ea typeface="+mn-ea"/>
              <a:cs typeface="+mn-cs"/>
            </a:rPr>
            <a:t>Bharat Sanchar Nigam Limited has launched a Wi-Fi module for cars that will enable people to use Internet while they are travelling. BSNL's Indore division, which launched the module.</a:t>
          </a:r>
          <a:endParaRPr lang="en-US" sz="1100" b="1">
            <a:solidFill>
              <a:schemeClr val="dk1"/>
            </a:solidFill>
            <a:latin typeface="+mn-lt"/>
            <a:ea typeface="+mn-ea"/>
            <a:cs typeface="+mn-cs"/>
          </a:endParaRPr>
        </a:p>
        <a:p>
          <a:endParaRPr lang="en-US" sz="1100" b="1">
            <a:solidFill>
              <a:schemeClr val="dk1"/>
            </a:solidFill>
            <a:latin typeface="+mn-lt"/>
            <a:ea typeface="+mn-ea"/>
            <a:cs typeface="+mn-cs"/>
          </a:endParaRPr>
        </a:p>
        <a:p>
          <a:r>
            <a:rPr lang="en-US" sz="1100" b="1">
              <a:solidFill>
                <a:srgbClr val="FF0000"/>
              </a:solidFill>
              <a:latin typeface="+mn-lt"/>
              <a:ea typeface="+mn-ea"/>
              <a:cs typeface="+mn-cs"/>
            </a:rPr>
            <a:t>&gt;&gt;</a:t>
          </a:r>
          <a:r>
            <a:rPr lang="en-US" sz="1100" b="0" i="0">
              <a:solidFill>
                <a:schemeClr val="dk1"/>
              </a:solidFill>
              <a:latin typeface="+mn-lt"/>
              <a:ea typeface="+mn-ea"/>
              <a:cs typeface="+mn-cs"/>
            </a:rPr>
            <a:t>A Wi-Fi technology module that costs around INR. 5,000 to INR. 6,000 was first installed on an experimental basis in the official car of BSNL Indore.</a:t>
          </a:r>
          <a:endParaRPr lang="en-US" sz="1200"/>
        </a:p>
        <a:p>
          <a:endParaRPr lang="en-US" sz="1100">
            <a:solidFill>
              <a:schemeClr val="dk1"/>
            </a:solidFill>
            <a:latin typeface="+mn-lt"/>
            <a:ea typeface="+mn-ea"/>
            <a:cs typeface="+mn-cs"/>
          </a:endParaRPr>
        </a:p>
        <a:p>
          <a:r>
            <a:rPr lang="en-US" sz="1100" b="1">
              <a:solidFill>
                <a:srgbClr val="FF0000"/>
              </a:solidFill>
              <a:latin typeface="+mn-lt"/>
              <a:ea typeface="+mn-ea"/>
              <a:cs typeface="+mn-cs"/>
            </a:rPr>
            <a:t>&gt;&gt;</a:t>
          </a:r>
          <a:r>
            <a:rPr lang="en-US" sz="1100" b="1" baseline="0">
              <a:solidFill>
                <a:srgbClr val="FF0000"/>
              </a:solidFill>
              <a:latin typeface="+mn-lt"/>
              <a:ea typeface="+mn-ea"/>
              <a:cs typeface="+mn-cs"/>
            </a:rPr>
            <a:t> </a:t>
          </a:r>
          <a:r>
            <a:rPr lang="en-US" sz="1100" b="0" i="0">
              <a:solidFill>
                <a:schemeClr val="dk1"/>
              </a:solidFill>
              <a:latin typeface="+mn-lt"/>
              <a:ea typeface="+mn-ea"/>
              <a:cs typeface="+mn-cs"/>
            </a:rPr>
            <a:t>This module has an antenna which receives Wi-Fi signals with a 3.5 mbps speed, from an exchange based on CDMA technology</a:t>
          </a:r>
          <a:endParaRPr lang="en-US" sz="1100">
            <a:solidFill>
              <a:schemeClr val="dk1"/>
            </a:solidFill>
            <a:latin typeface="+mn-lt"/>
            <a:ea typeface="+mn-ea"/>
            <a:cs typeface="+mn-cs"/>
          </a:endParaRPr>
        </a:p>
        <a:p>
          <a:r>
            <a:rPr lang="en-US" sz="1100" b="0" i="0">
              <a:solidFill>
                <a:schemeClr val="dk1"/>
              </a:solidFill>
              <a:latin typeface="+mn-lt"/>
              <a:ea typeface="+mn-ea"/>
              <a:cs typeface="+mn-cs"/>
            </a:rPr>
            <a:t>usage by paying INR 100 per GB. </a:t>
          </a:r>
          <a:endParaRPr lang="en-US" sz="1200" b="1" i="0" baseline="0">
            <a:solidFill>
              <a:srgbClr val="FF0000"/>
            </a:solidFill>
            <a:latin typeface="+mn-lt"/>
            <a:ea typeface="+mn-ea"/>
            <a:cs typeface="+mn-cs"/>
          </a:endParaRPr>
        </a:p>
      </xdr:txBody>
    </xdr:sp>
    <xdr:clientData/>
  </xdr:twoCellAnchor>
  <xdr:twoCellAnchor editAs="oneCell">
    <xdr:from>
      <xdr:col>7</xdr:col>
      <xdr:colOff>200025</xdr:colOff>
      <xdr:row>873</xdr:row>
      <xdr:rowOff>242207</xdr:rowOff>
    </xdr:from>
    <xdr:to>
      <xdr:col>9</xdr:col>
      <xdr:colOff>374196</xdr:colOff>
      <xdr:row>875</xdr:row>
      <xdr:rowOff>421822</xdr:rowOff>
    </xdr:to>
    <xdr:pic>
      <xdr:nvPicPr>
        <xdr:cNvPr id="89" name="Picture 88">
          <a:hlinkClick xmlns:r="http://schemas.openxmlformats.org/officeDocument/2006/relationships" r:id="rId37"/>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4125" y="184341407"/>
          <a:ext cx="1850571" cy="7225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8</xdr:col>
      <xdr:colOff>295277</xdr:colOff>
      <xdr:row>107</xdr:row>
      <xdr:rowOff>85726</xdr:rowOff>
    </xdr:from>
    <xdr:to>
      <xdr:col>8</xdr:col>
      <xdr:colOff>595314</xdr:colOff>
      <xdr:row>109</xdr:row>
      <xdr:rowOff>57151</xdr:rowOff>
    </xdr:to>
    <xdr:sp macro="" textlink="">
      <xdr:nvSpPr>
        <xdr:cNvPr id="90" name="Up Arrow 89">
          <a:hlinkClick xmlns:r="http://schemas.openxmlformats.org/officeDocument/2006/relationships" r:id="rId10"/>
        </xdr:cNvPr>
        <xdr:cNvSpPr/>
      </xdr:nvSpPr>
      <xdr:spPr>
        <a:xfrm>
          <a:off x="7258052" y="22964776"/>
          <a:ext cx="300037" cy="35242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6</xdr:col>
      <xdr:colOff>457200</xdr:colOff>
      <xdr:row>204</xdr:row>
      <xdr:rowOff>0</xdr:rowOff>
    </xdr:from>
    <xdr:to>
      <xdr:col>6</xdr:col>
      <xdr:colOff>768609</xdr:colOff>
      <xdr:row>206</xdr:row>
      <xdr:rowOff>171450</xdr:rowOff>
    </xdr:to>
    <xdr:sp macro="" textlink="">
      <xdr:nvSpPr>
        <xdr:cNvPr id="91" name="Up Arrow 90">
          <a:hlinkClick xmlns:r="http://schemas.openxmlformats.org/officeDocument/2006/relationships" r:id="rId10"/>
        </xdr:cNvPr>
        <xdr:cNvSpPr/>
      </xdr:nvSpPr>
      <xdr:spPr>
        <a:xfrm>
          <a:off x="5610225" y="42119550"/>
          <a:ext cx="311409" cy="57150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editAs="oneCell">
    <xdr:from>
      <xdr:col>3</xdr:col>
      <xdr:colOff>0</xdr:colOff>
      <xdr:row>31</xdr:row>
      <xdr:rowOff>0</xdr:rowOff>
    </xdr:from>
    <xdr:to>
      <xdr:col>3</xdr:col>
      <xdr:colOff>304800</xdr:colOff>
      <xdr:row>32</xdr:row>
      <xdr:rowOff>114300</xdr:rowOff>
    </xdr:to>
    <xdr:sp macro="" textlink="">
      <xdr:nvSpPr>
        <xdr:cNvPr id="92" name="AutoShape 5" descr="data:image/jpeg;base64,/9j/4AAQSkZJRgABAQAAAQABAAD/2wCEAAkGBhEPEBIUEhAQEhQWFRISFBYSFw8QERESFhQVFBUUEhYXHSYeGB0nGRUUIC8gIycpLS4tFSAxNjAsNSYrLCkBCQoKDgwOGg8PGiokHyQvLCw1LzUsLC8sNSw1KS0qKjUtLCwsLC8qLDUsKSwuLCwsLCstLzUsKiwqLCkpLywsNf/AABEIAOEA4QMBIgACEQEDEQH/xAAcAAEAAgIDAQAAAAAAAAAAAAAABgcEBQEDCAL/xABREAABAwICBgUFDAUJBwUAAAABAAIDBBEFEgYHEyExYUFRcYGRIiMycqEUQlJTYnSCkrGys8EIFzXC0TNDRGOTo9LT8BYkJTQ2g6IVRXPD4f/EABsBAQACAwEBAAAAAAAAAAAAAAAEBQEDBgIH/8QANBEAAgECAwMKBgEFAAAAAAAAAAECAwQFESESMVETIkFhcYGRsdHwFCMyocHhUiQzQmLx/9oADAMBAAIRAxEAPwC8UREAREQBERAEREAREQBERAEREAREQBERAEREAREQBERAEREAREQBERAEREAREQBERAEREAREQBERAEREAREQBERAEREAREQBERAEREAREQBERAEREAREQBERAEREARFqtJ8cFFTSSmxI8ljT76R25o7Ok8gVhtJZs906cqk1CO96GJpPpnBQDKfOSkXbG02NvhPPvR7T0BQKr08rZzukETfgxAD/AMjd3tUTmqnzSOkkcXPcS5zjxJP+uCzadVNa4nJ6PJHdW+E0LaC2kpS4v8L2ySYDj8sVQyR8sjxfK/M5zrsPHiejj3K2AVScIVsaM1m1pYieIGQ9rfJ+wA963WVRvOL7Skxqgls1Irq9PybRQ7H8Rc+chrnAM8kZSRv98d3Pd3KV1k+zje/4LSfAKBx79548T2rbdS0UUQMPpptzfRoZ1NjVQz+cLh1P8r28fat/hePNmOVwyP6uh3qn8lHGxrpkbZaIVZwJdS3p1ejJk+Ra3AsS28e/02+S7n1O7/yK2SsYyUlmiknBwk4voCIi9HgIiIAiIgCIiAIiIAiIgCIiAIiID4llaxpc4hrWglxJAAA3kk9AXTh+Ix1EbZInh7HcCLjkQQd4N+gqstZel5leaWJ3m2HzpH85IPedjT7exa3QHS40M2SQ+YkIzdUbuAkHLgDy39CjO4Sns9BfwwSpK15b/Lel1evD1LoVb64Ks2po77jtJD2jK1v3neKscG/BVrrhg8qlf0WmZ33YR+fgvVx/bZHwVL42GfX5MryLitjTlaxp3rYU7lTyO+qrQ2kBVg6v6i8UrPguDvrC37qrqFymmr6fz0jeuO/1XAfvLbavKojncUhtW8urX7kl0pny05HwnNb7cx9jVEonre6bzWbC3rc53gAP3lGWSLdcy+YVtjT+Qnxz9PwbJsq6pXrHEy+XyrTtEpU9Td6KT2nc3ocw+IIt9p8VL1C9EG5qgnqY72lo/iporG1+gpMQSVbuR8TStY0ucQ1oBJJ3AAbySvijrGTMa+Nwc128Efn1HkoLpzpHtCYIz5DT5wj37x73sB9vYtRonpSaObK8+ZeQH/IPASD8+XYF4d1FVNno4kmnhNSdvyi+rfl1epa6LgG65UwpgiIgCIiAIiIAiIgCIiALRaa477io5JGmz3Wjj9d19/cA530VvVWeuSpN6WPo8689oyNHsLvFaqstmDaJ+G0FXuYQluzz8NSuLrkL5C5VSfSkWlqx0s2jfckrvKaPMk++YOMfa0cOXqra6zcN21A5wG+JzZfo72v/APFxP0VTtNUOje17HFrmkOaRxDgbgq8tHcajxOkuQLkGKZnU4izh2EG45FTqM+Ug6bOSxO1dncRvKa5uevb+yilk08i+8Xw11LPLC7ixxbf4TeLXd7SD3rFY6ygSXQdYmqkU1uZt4ZFLNA5rVjR1sePZm/JQmGVSjQWb/foee0H929YpaVI9qKjEKfyJ9j8iS6ezediHUxx8XAfuqONlW21gy2qmD+qb7XvUcbMvdd/MZX2VP+nh2Gw2y4dMsLbLlji4hrRckgAdZJsB4rTmSeTJ3oNTebkkPvnBo7G8fafYu3THSH3NHkYfOvG63FjeBd29A/8AxZwfHQUgzHyY2C9uLnnq5lx9qqrFcUfPI+R53uN+QHQ0cgFYVZ8jTUFvKS0t/jLiVaX0p+PD9mNNIsCeRdksqwZpLquSOxpQLb1Z46ailMbjd8BDOZjO+M91i36IUwVRaqKktrXt6Hwuv2tcwg+13irdV1by2oI4XGKCo3clHc9fHf8AcIiLeVIREQBERAEREAREQBVzrjoSY6aYDc1z43cs4Dm/cPirBhqmPzZHtdlcWOykOyuHFrrcDyWNjeEMrKeSF/ovFr9LXDe1w5ggHuWupHbi0TLKv8NcRqPo8nozzwF9LJxfCZaSZ0UrbOb9VzehzT0g/wCt4KxQqlrLQ+lQmpJSi80z6Ug0K0lNBUhxJ2T7MlHyeh/a0m/YSOlR5cpFuLzQrUo1oOnNaMsnWrgYcI6uOxFhHIRvBB3xvuO0i/NqrdWZq/xdlbSyUM++zCGX4uhO6w5tJFuVupV/i+GPpZ5IX+kx1r9Dhxa4ciCD3rdWSeU10+ZV4XOVLatKm+G7rj0e+xGMySyk+gc18Qp/Wf8AhvUVUh1fD/iVN2yfhSLTBc9dqJt9FO3qP/WXkyRayJbVrf8A4WffkUZbOt3rUky1zOcEf35VEm1KxXXzGQsPpZ2tN9RtNupXq/wvbTGVw8iLh1GQjd4Df3hQaBzpHNYwFznENaBxLibADvVkY7XNwjD2QscNtICLjjmP8pL3XsO1vUvVCGu3LciPiO0oqhT+qend0s0+nmku3m2TD5uIkbuD5OBPYN4Hf1qHyTrGdULpdIStc25ycmWdtZxoU1TjuR2SzXXSi7aWlfK9rI2l73ENa0cSVlIm6RWZNdUlCXVMstvJZHkv8p7gR7GO8Va602iWjwoKZse4vPlyOHBzza9uQAAHYtpU1TIml0j2saOJcQ1o7yrajDYhkz5vidyrq5lOG7cjtREW4rQiIgCIiAIiIAiIgPNcOkc8VVLPFK+N75JHktPpZnl1nA7nDfwIKszRjW8x9mVjRG7htWAmM+u3i3tFx2KosSpjBUTRniyWRn1Xlv5LmN6rVOUHod1O0oXMEprv6T0Pjuj9NikAu5p3ExTRlri0npaRuc3rHT22IpzSDRmegkyyt3G+R7bmOQfJPQeR3/asfANJ6mhdeCQtBN3MPlRv9Zv5ix5qzcH0/osRj2NWxkbnbi2TfC8/JefRPVe1ugle5OFXfoyLShdYb9PPp/dd3tdhUwXKnelGq+SK8lJeWPjszvlaPk/DHt7VBXNIJBBBG4g7iD1EKNODg8mdBbXdK5jtU3n595lYXiT6aaOWM2cxwcOo9BaeRFwe1WFp5hjK6kir4BctYM46TF035sde/LN1KslYGqzHwHvpJLFkl3Rg7xmt5bOwtF7fJPWvdJp8x7n5kPEqcobN3T+qG/rj0r8+JAVJtXDb4lByEp/unj81jaZaOGgqXMAOyfd8R+Tfe0nrad3ZY9K2Gq6O+INPwYpXfdb+8sQi1USfE3XVaFSynUg9HF+Rl622/wC+RHrgA8JJP4qDqwNb8XnqZ3XHIPBzT+8ofgODPrKhkLN2Y3c7iGMHpOPYPaQOlZrLOo0jXhlSMbGE5PRJ/Zsl+rHAAM9bNYMjDhGXbhcA7STsAuO89Si2lGPOrql8puG+jGD72MeiO07yeZKm+sXFGUlLFQweTmaMwHFsLdwB5ucN/XlPWqyWavNSprv7TXh0XcTleTX1aRXCP797wiKX6MauZ6qz5rwQ7jvHnXj5DTwHM+BWqMXJ5Isri5pW8Nuq8l73EdwnB5quQRwsL3cT0NaPhPPQFcGimh8OHMLnEOlI8uQ7g0cS1l/Rbz6bb+gDX1uk2H4PGYYGh8g4sjIJzdc0nX4nlZV3pBpfU1x84+zOiNl2xjquPfHmb9ykrYo79WUFX4rFObFbFLr3vu9rrZYGkWtGGG7KYCd/DNvELT28X927mqzxjHaisdmmlc89A4MZ6jRuH2rBXBWmdWU95a2eHULRcxa8Xv8A13HofBqgyU0DzxdFE89rmAn7VmLEwmmMUELDxZHGw9rWBv5LLVqtx84qZbby3ZhERZPAREQBERAEREBRmuLRs09Z7oaPN1G8kcGzNADge0AO5+V1KDRSL03j+BRV1O+CYXa4biPSY4ei9p6CD/DgV540p0SqMMmyStu0k7OQA7OUcuo9bTvHMWJhVqeTzW46rDL1Tgqcnzl90YrHrua5YMUqyWPUVo6KEyW6M6e1VDZodtYh/NyE2A/q3cWdm8clOMmGY62481U2+SyYWHSOErfHuVPtcu2KUtIIJBBuCCQQesEcF7jUaWT1RFr2EKkuUpvYnxX5XSSXSLQeqobuc3aRfGRgloHyxxZ37ua0VNUuie17Dlc1we09Tgbgqb6Ma05I7R1YMrOG0Ftq0fLHB49vapBiOg1DiTNtSvbGXe+isYnHqfHuynrtY9a9ckp6033GlYhUtnyd7HT+S1T7V77DNxGjjxrDmPbYPLc8Z+LmFw5hPVcFp7j1KKaqaVza2cOaWuZE5jgdxa7aMBB+qVvtAsLq6CWWnnjJid5yORl3xZxZrhfi24tuIHoqVU+DRR1Es7W2klaxr+o5L2NuveAfVCkqG24ze9byiqXStoVbWLzhLWL7X6fddZB9cMfk0rup0rfEMP7pW10IwBuG0j55/Jkc3aSE8Yo2jMGdtt55m3QFI8SwaKpdCZG5tlJtWDozBpAzDpG+/aAtFp/T1VRFHTU0bnbQ3kf6MbGMsQHOO4XcQbcbNO5ZlDZk6nga6V1y1CnZZ7Kze0+rNv33FTY3izquokmfxe64HwWjc1vcAAsrAdFamuPmo/IvYyP8mMd/vjyF1PcG1a01K3a1kjZC0ZiHHJTs7b73d9hyWDpFrQDRsqFoAAy7UtAAA+KZ+Z8FE5LLnVH6nRLEJVfk2MM8tNp6RXr73mdT4Fh2DNElQ8SzcW3ALr/1MXR6x8QovpJrGqKq7I7wRHdZp848fLeOHYPEqLVNS+V5fI9z3HeXOJc49pK6l5lVeWUdESaGGxUuVrvbnxe5di99xyuEuuLrSWmZypBoJgRrKyMEXjjIlkPRZpu1ve6w7L9S1WEYPNVyiOFhc48ehrB8J56B/reVd+iujUeHwCNvlOPlSPtYvf8AkBwA/MlSKFJzeb3FJi2IRtqThF89/br9DcoiKzOACIiAIiIAiIgCIiALGxDDoqiN0c0bJGO4teA4HnyPNZK6qqNzmODH5HFpDXWDsjiNzrHcbHfZDKeT0K4xjUjA8l1NO+HpySDbM7Abhw7y5aM6l64HdNSketM0+GQrX4xrExmlmkhlnax7HZSBFT2PU5t2bwRYg9RWufrQxU/0x3dHTD7GKFJ0uDOoowv4pZTi14/gkY1O1/xlJ9eX/LX2NUFd8ZS/Xl/y1Ff1jYkeNbN3bNv2NXP+3GIHjW1Hc8j7FrfJ8GTYfH/zj4Mlg1Q1vxtL9aX/AC1scF1f4pRyZ4ammYffDNMWPHU9uSx+3qIUC/2trTxrKr+1l/ip1onodX1OWSrqauKLiGGWYTSDmCfIHbv5DisxUW+an4nm5ncU6bdepDLhs5593SWZSGTI3ahgksM4jLnMzdOUuANu1dy+Yow1oaL2AAFySbAWFyd5719KwOMbzYXDr2NrX6L7hfmuUQwV1pBoZile68tRShoN2xtdMI2d2TeeZ39nBaj9UlZ8bS/Wl/wLd6WaGVbS6Wiqakje50O2lzDpOyObf6p7ieCr52ktcwlpq6tpBIIMkwII4ggncVX1FFPnJ+J2llOvVpL4epDJdGzll3Em/VHWfG0v1pf8CfqjrPjaX603+BRxumNeP6ZUd7yftXY3TvEB/TJe/Zn7WrxnS4MluGI9FSHg/Q341RVnx1N4zH9xbbDdT7AQaioc/wCTE0MHe51z4AKHt1jYkP6U7vZAf3F3QayMUe5rWzB7nENa0RQEucTYAAN617i6PBkarTxNrLlILs/4XJheDwUrMkEbY29NuLj1uJ3uPMrMWHg8czYIxUPD5bXkLQGtzHeQ0DoHC/Ta6zFPW44yo25PN5vjxCIiyeAiIgCIiAIiIAiIgCIiAiWnugEeKRhzSI6hgsx54OHHZyW35b8DxF+0Gh8YwSejkMdRE6N3Rf0XDrY7g4cwvUq6KyhimbkljZI08WyNa9vgRZaalFS1RZ2mIzoLZazieU1v9GdDazEHDYxHJffK+7Im/S98eTblXvFoLhzHZhQ01+cbSB2A7lvGsAAAAAG4AbgB1Ba42/Fk2rjOny469ZEtEtW9NQWe7z8437R4s1h/qme97Tc8+hS5EUiMVFZIpKtadWW1N5sIiL0agiIgCj+k2hVNXi725JbWErLB/IO6Hjke4hSBFhxUlkzZSqzpS24PJlC6SaC1dDcuZtIh/OxgloHyxxZ37uZUbzr08tNV6GUErsz6OAu4k5A0k87Wv3qJK2/izoqGPtLKtHN8V6Hn+kpZJ3iOJjpHng1gLnHuHRzVwaA6vRRWnqMrqgjyWizmwAjfY9LrbiejgOkmX0GFQU7csMMUQ6RG1rL9thvWUtlOgovNkO9xedxHYgtlfdhERSClCIiAIiIAiIgCIiAIi4KAwKbSGkleGR1VM95vZrJYnvNgSbNBudwPgtgvNmqn9uU3rVH4Ey9JoDCrcbpoHBs1RBE4i4EkkcZIva4DiN1wfBdkmJQtiErpYmxENIkL2CMh1spzk2sbi2/pVIa/f+fp/mw/FkUp0q/6Ti+bYf8AfgQFi0OKwVF9jNDLltm2T2SZb8L5SbcD4LKVQfo9ehXetT/dlVvlAa+DSGkkeI2VVM95JAY2WJzyRe4DQb33HwWwXmrV9+3qf5xP9yVek5JA0EuIAAJJO4ADeSUBiVuN00Dg2aogicRmAkkjjcRci4DiN1wfBZFNVMlYHxvY9h3hzC17XdG4jcV5qxqSfHsQq5oWlwZHLKwG/k08Isxo+U7du+E8qeahdJ8zJaJ7t7bzw+oSBI0djiHfTd1IZLOqtIqSF5ZJVU0bxa7XyxMc24uLgm43EHvWeDfeFSOvzAMk8FU1u6Rphk9dnlMJ5lhcP+2rD1XY57swuncTd8bdg/rzReSCeZZkd9JDBIa7FoKfLtp4Ys18u1fHHmta+XMRe1x4r6ocRhnaXQyxStBykxvZIAbA2JaTvsR4qitdNc6rxWOnjBcYmRwtaN5M0xDyBzIdEO5ZmoPGtnVVFM42ErBK0H4yM2cBzLXX/wC2hkvCSQNBc4hrQCSSQAAN5JJ4Cyw6PHaWd2WKpp5XWJyxyRSOsOJs0k23jxUY1v4z7mwqYA2dMW07ex9y/wDu2v8AFRDUThbYoauuk8loGya49DGDayns9D6hQwXE+QNBJIAG8k2AHaVrXaVUINjW0gPOaAH7y8/YnjNbpHXtia4hr3EQxEkQwxgE5ngcSGi5dYkncOgKaw/o9MyjNXuzdOWFobfld90Mlo0mkFLM8MiqqeR5uQ2OWJ7iBvNg03XNbjlNA7LLUwROsHZZJIo3WNwDZxBtuPgoVofqgjw2rZUNq3yFrXtymNrQc7cvEEqBa+P2oz5tF+JMhgv2GZr2hzXNc1wDmuaQ5rmkXBBG4i3SvtaXQn9m0PzWm/Cat0gCIiAIiIAiIgC4K5XBQHlLR8VZrWe4s3unNJs8mzDvRfmtn8n0M3FTvZaW9dT40Cj+qr9uU3rVH4Ey9JoZPLWmjcSE8f8A6ltNrsxk2mxJ2eZ3DZ7rZsytbSr/AKTi+bYf9+BRbX7/AM/T/Nh+LIp+/An12jcMEds76KmLL7gXsZHI0E9Fy0C/NARn9Hr0K71qf7sqt8rzhoBpm/AqmZlRBIWvytlj3MmjewuyuAdYHc5wtcXuDfdvneK6+6URO9zwVDpSDl2ojjja624uIeSbdQG/rHFAV9q+/b1P84n+5KrU106T+5KDYsNpKkmPdxEIsZT3ghn0+SgOpfRmeevZVljhDDtHbRwsJJXMcwNYffHyySRwtzWBpjiL8bxkRxG7DI2lhPEBjXHPJ2E539gHUgJBqfx/DcPgmkqKqNk8rgMpEhLImeiDZpG9xcezKodJi0WHYuZ6KQSwsm2keTMA6F/pxeUAdzXOZ3Aq1/1DYb8bWf2kP+WorrG1SwYfR+6KV87sj2iUSuY4CN3k5m5Wjg4t7iepAWLp7hbMUwiXZWfeNtTAR74tG0bl9Zt2/TVfahMfDJKmmc6zXMFQy5sAWWbJ4tLD9Bb/AFGaTbelfSPPlwHMy/EwPJNvovuOxzVWOl9BJhOKVLIjkHndnbhsKiNwsOxr3N7WckBudX7DimkBqHC7RJNWHkAbRDuL4/qrHxkf+jaQl48ljZ2zC24bCbe8Dsa+Rv0VL/0f8ItFVVJHpOZAw8mDO+3aXs+qsf8ASAwTfS1QHwqd58ZI/wD7UBha/Mb2lRT07TcRxmZ1t93yGze8NZf6am82CGg0bmhAs9tFMZOvaPY58vtc4dyqLQijkxXFqbbHPl2b5CeGypo2hoPbkjafWXpKspGzRvjeLte1zHDra4Frh4EoDy1oeyuNV/w/N7oyPtk2Qds92b+U8nq5qdbLS3rqPHD/AOKjM9FWaN4i2Qsvkc4RvcDsqmIggi44EtO8cWnuvPov0goLDNQzg9OV8Th3E2+xAZGgkekIrWe79t7nyyZs5oy3NlOT+T8riohr4/ajPm0X4kysLRLW7DiVUynZTTRuc17sz3RloytzdBuq+18ftRnzaL8SZAXLoT+zaH5rTfhNW6Wl0K/ZtD81pvwmrdIYCIiAIiIAiIgCIiA1dJovRQyCSKjpY5Bez2RRMeLgg2cBcbiR3raIiA1+I6PUlS4OnpaeZwGUOljjkcG3JsC4HdcnxWZBA2NrWMa1jWgNa1oDWtaBYBoG4ADoXYiAwcSwOmqrbengmtuG1YyS3YXDctfBoFhjDduH0gPOKN1uy4W+RAfAhaG5coy2y2sALcLW6lrqLReigeHw0dLE8Xs6OKJj23FjYgXG4kd62iIAuqppmSscyRjXscC1zXgOa5p4hwO4hdqIDXUGjlJTvzw0tPC+xbmijjjdlNiRdoBtuG7kmIaO0lS4PnpaeZwGUOljjkcGgkgAuBNrk7ua2KIDHoMOip2ZIYo4mXJyxtbG254mzRZcV+Gw1DMk0UcrLg5ZGtkbccDZwtdZKIDX4fo9SUzi6Clp4XEZS6KOONxbcGxLQDa4G7ktgiIDqqaVkrS2RjHtPFrwHNPaDuWqOhWHH/2+i/sIP8K3SIDWUOjFHA8PhpKaJ4uA6OKJjwCLEAtF+C+sQ0cpKl+eelp5n2Dc0sccjsoJIF3Am1yd3NbFEB1wQNja1jGtY1oDWtaA1rWgWAaBuAA6F2IiAIiIAiIgCIiAIiIAiIgCIiAIiIAiIgCIiAIiIAiIgCIiAIiIAiIgCIiAIiIAiIgCIiAIiIAiIgCIiAIiIAiIgCIiAIiIAiIgCIiAIiIAiIgCIiAIiIAiIgP/2Q=="/>
        <xdr:cNvSpPr>
          <a:spLocks noChangeAspect="1" noChangeArrowheads="1"/>
        </xdr:cNvSpPr>
      </xdr:nvSpPr>
      <xdr:spPr bwMode="auto">
        <a:xfrm>
          <a:off x="1457325" y="5981700"/>
          <a:ext cx="304800" cy="304800"/>
        </a:xfrm>
        <a:prstGeom prst="rect">
          <a:avLst/>
        </a:prstGeom>
        <a:noFill/>
      </xdr:spPr>
    </xdr:sp>
    <xdr:clientData/>
  </xdr:twoCellAnchor>
  <xdr:twoCellAnchor editAs="oneCell">
    <xdr:from>
      <xdr:col>6</xdr:col>
      <xdr:colOff>0</xdr:colOff>
      <xdr:row>31</xdr:row>
      <xdr:rowOff>0</xdr:rowOff>
    </xdr:from>
    <xdr:to>
      <xdr:col>6</xdr:col>
      <xdr:colOff>304800</xdr:colOff>
      <xdr:row>32</xdr:row>
      <xdr:rowOff>114300</xdr:rowOff>
    </xdr:to>
    <xdr:sp macro="" textlink="">
      <xdr:nvSpPr>
        <xdr:cNvPr id="93" name="AutoShape 1" descr="data:image/jpeg;base64,/9j/4AAQSkZJRgABAQAAAQABAAD/2wCEAAkGBhIGEBUQEA8QEBIVFhUYEhgVEhQWFRsYFRYXFxsXFRUYGychFxklHxcVHzQgJCcpLCwsFR8xNTAqNSYtLykBCQoKDgwOGg8PGSwkHyQwNTUyNSwsNC8vKS8vKSwsNCouLDQsLCwtLCwsLCwsLCwsLCwsLCwqLCksLCwsLDQsNP/AABEIALgA9gMBIgACEQEDEQH/xAAcAAEAAwEBAQEBAAAAAAAAAAAABQYHBAMIAQL/xABEEAABAwIEAggCBgULBQAAAAABAAIDBBEFBhIhBzETIkFRYXGBkRSCIzJCUnKhFmJzktIVFyQ1U1RjsbKzwTZFdIOi/8QAGQEBAAMBAQAAAAAAAAAAAAAAAAIDBAEF/8QAKREAAgIBBAICAQMFAAAAAAAAAAECAxEEEiExE0FRYYEFIqEUMjNxkf/aAAwDAQACEQMRAD8A3FERAEREAREQBERAEREAREQBERAEREAREQBERAEREAREQBERAEREAREQBERAEREAREQBERAEREAREQBERAEREAREQBERAEREAREQBERAEREAREQBERAEREAREQBERAEREAREQBERAEREAREQBERAEREAREQBERAEREAREQBERAEREAREQBERAEREAREQBERAEREAREQBERAEREAREQBERAEREAREQBERAEREAREQBERAFw4xjMOAxGaokbGwdp5k9zRzcfALqqKhtIx0jyGtaC5xPIAC5K+c84ZrkzbUmVxcIwSIWfdb5fePMn07Fs0mld8vpdme+9VL7LpjHG57nEUlM0N7HTEknx0NIt7qGj4xYgw3Jp3DuMRA9w66l8p8HDWME1c98eoXETLBwH+I4g2PgPdWqbhFhsrdIilYfvNmk1f/AESPyW92aKt7duTKoamf7s4InLvGeKtcGVkXw5O2tpLo/mB3b57rR4pRO0Oa4OaQCCDcEHkQRzCwfO/DeXKY6aNxmp72LrWewnlrA7OzUPyUpwlzm6hmFDM68Uh+hufqP56R+q7u7/NVX6Sudflo6+CdV84z8dps6LNeNVdLQx0xilkju+S+h7m36o52O6uGTJXT4fTOc4ucYWEkkkk25knmsEqXGpWZ7NSsTm4fBNIsbqcTmGZBF08vR/EMGjpHaLaBtpvay2NLqXVty+1kV2Kefo/UWC5/zlNiVdIKeeVkUX0beje5oOg9Z50ntcTv3ALU+HeYf0ioI3udeWP6OW/MuaB1j5gg+qtt0k6q1Y/f8EK9RGc3BFnRUTjDVyUdCx0Uj43dMwXY4tNtLtrjsUjwxqH1WFwvke57j0ly4lxP0jhuSqnS1Urc+8E1Yt+wtS/HODeZAVWz/nQZQgBYA+eS4iaeQtze7wFxt2khZnhuVMU4gf0iSZwjd9V8r3Bp/Zxt+z6Aeatq0u+O+ctsSFl+2W2KyzdWuDuRuv29lk2AZXqeHsr6usqSKWKMm0cjiJHO6rWFh8TfztvzUE/EcT4nTubCXNiH2WvLIWA8tbhu93uT2ABTWjUm2pravZF6jC5jz8G6h4dyIK/Vh1Zw1xTLzenhl6Qt3PQyvDxbtDTbV6b+CtvDPiI7Hz8JVEGcAmN9rdIBzDh98c9uY8lGzSYg51yUku/o7C/Mts1hmiIq5n/MX6NUMkrTaV3Uh/G7a48hd3oss4a5wlw6uayaeR8U50O1vc4B7vqu3Oxvt8yjVpJ2Vuxev5OzvjCag/ZuyL+XvDASTYAXJ8l885izvUYjXPqYp5WNa/6AB7g0MabDqg2N7XPfqXNNppahtL0duuVSWT6IRR2X8Xbj1LFUMtaRgJHceTm+hBHos64yZpfTujooZXsNukmLHFp32Y0keRNvJQqolbZ412SstUIbzVkWd8H80OxWF9NM9z5ISCwuNyY3dlzudJuPIhWbPGYP0aopZgfpLaIvxv2Htu75UnRKFvi9iNsZQ3+ieRYJw9zjLhlezpp5XxTHRJre5wu76r9zsQ63oStWzFFUSSjozL0dm26O/O/WG3J/KxdYbcwrLtLKme2TIV3qyO5IsqLxow8Rs6S2vSNduWq2/wCa/VkNBU+LFcaLC5QNjI5kfo5wv+QKzHhXhDcWxJmsAtia6Ug8iW2DfzIPotO4sUJrMLlI3MbmSejXAH8iVmXCvF24TiTA8gNla6K573WLfctA9V7Wlz/ST298nm3/AOeOejfkRcOOYq3A6eSoc0ubG0uIba5t2C68ZJt4R6LeFk962jZiEbopGhzHtLXA9oIsV8yVcLsFqHsBOuGVwB8Y37H8gVsuVOJ/6Ryz9JCynhhiMhJfqds4DfYDksarJnY1UPeB1ppXEDxkfsPzAXufp9c65TjNHmaucZqLiaXxnqPi6aik++XO/ejaf+Ve8kf1bS/sY/8AJUTjNTfCU1FGPsFzf3Y2j/heOA8X4sHpYac0szjHG1hIewA6Ra4VDpnbpoqCzyy1WRhc3J+iOqv+px/5LP8AQFpefsw/o3QyStNpHDRF+N+1/QXd6LJcLxcY9j0VS1hYJKhhDSQSOrbcjyUpxTxV+Y8QjoYesIyGADtlktf2Fh4dZXWUb7a4y9R5/BXG3bCbXt8HXwqylHiFNUTVFtMzXQMvz0/aeL9uqwv+oVxcNMRdlXE5KGY2EjjGe7pGX0OH4hcfMFJDge8f9wt5RH+NVzOWQZckCKds5mBfbUGlpa9vWb2nnY+ykp1XSnHfnd0sdEXGdajLb0XzjV/V7P27P9LlJ8Kv6qg/9n+69VbiDjYzFglPUC13ys1gdjw14cPcFR+UOKkWWqOOmdTSyFmq7muaAdTy7YHzWfwWT0yhFcqRd5Yxu3N8YOfiwfisWjjebM0Qt+Vz3aj+Z9ltUELaZoYwBrWgBoHIAbABY1myRvEiH46kieJqfqTxEgvMR6zXttzsdX59ykMqcY20sLYq5kjnMAAkYA7UBsNbSR1vEc0upnZTBRXMeGhXZGFkm+n0yS43TuZSQsF9Lput8rHEKc4YUbKTC4Cy13gvee9zib38rAeigMUx+m4pxS0UAeyZjRLAZAGhzmk3aACbbG3zX7FWclZ/kyOXUdXDIY2uN22tJG487A7Fp52v23HNFTOen8SX7k84+UHZGNu99P2bgsOxiMYRmNvQbf0iE2HfKGax66ne6tWK8aqaKM/DRSyyEdXW3QweLjck+Q91Ucp0sj3zY5VgmOHXI0kW6WZ3VaGj7oc4b8r27imlpnUpSmsZWMfLYvsjY1GPrn/R08WMZdjtcyji6wiIYAO2aQgH2Gke68uJGSxliOlli2GhsUpH9qzrB/met+6F6cJ8Idjte+sl6wiu8k9ssl7e3WPstVzbgQzHRy05+s5t4z3Pbu0+4t5Eqyd609kKl0u/yQjV5oym+30UbMOf/icDY9rrT1A6F9uYLRaU+o/3AoLLOQf5XwioqC36Z51U23ZDe9vxnU30CpmH4dLik8dK0OD3SaA0/ZcTZxt2WA3/AAr6Yw6gbhkLIIxZkbWtb5NFl3USWkio19t5/ApTveZ+lgyrg/mptDHPTTPsxjXTsv3AfSD/ACPuoXKtE7P+Lummbqj1GaUHlpGzIz4fVFu4FcHEHAjluvlYy7Y5LyR22GmS+pvkDqFu6y0zhFl/+SqLp3C0lQdXj0Y2YPXd3zBTulCuEr4dz6+vkhWpTkqpdRM/ic7hxjW9xE19j4wS8j6Cx82KS4vY6cXq46OI62xWvb7UstrD0Bb+8VOcasv/ABEMdawbxnRL+B56pPk7b51V+E+BHGq/p5OsynGsk73edmD03d8oXYShKC1Mu4rH5EoyjJ0rps9eIeRhlqmpZYxyYIpyP7Tdwf6kuHoFp2QswfpHQxSk3kaNEv42bE+os75l3ZmwVuYaSWmd9tp0nucN2n0ICynhDjLsIrX0UoLRLcWP2ZYr7eoDh6BZNz1Onef7o8/gvx4bVjpm1IiLyzceVTTtq2OjeA5rgWuB7QRYhfOmcMqyZRqTE65jNzC/7zfP7w5EevavpBcOMYJDj8RhqIxIw9/MHvaRu0+IWzSap0S+n2Z76PKvszDKfGP4RjYq9j5NIAErLFxH+I0kXPiOfcpXN/EmgxShmhimc6SSMtaOikG5tzJaAPdROM8EZGEmkqGOb2NmuHDw1tBB9gq5iXDGuwmGSeVsIjjaXOIlubDuFua9GNejsmpxlh/BjctRGLi1krEVU+Fr2NcQ2QAPA+0AdQB8LgH0Wg8JcmOrpm18zbRRn6G/238tQ/Vb39/kovhbluDMlU9tQ0vZHHrDb2aTqA61uY35LeI4hCA1oDWgWAAsAB2ADkF39Q1ezNUO32c0lG7E5dHHjGBQY+wR1MLJWg3AdfY94I3Ch/5tcM/uUfu/+JWdF4kbJxWE2em4RfLRBYbkehwiQTQ0kbJG30u6xIvttcmx8V602UKOjn+JZTRtmu52vcu1Ovc3J5m591MIjsm+2xsivQXJieFxYzGYp42yxkglruVwbgrrRRTa5RJrJDMyhRsgdSilj6BztTmWOnVt1hvsdhuFw/za4Z/co/d/8Ss6KatmupP/AKQcIv0Q2EZPo8CkMlPTtieRpJaX7g72IJseQXLi/D6gxp5klpmh55uYXRk+ekgE+JVjRFbNPcm8jZFrGCBwPI1Fl5/SQU4bJvZ7nOe4X2Ni4nT6WXvjmU6TMVviadkhHJ27Xjye0g28FLonknu3ZeRsjjGOCpUfC3DaNwd8NrI5CSR72/uk2PrdWOswuKvhdTyRtdE5ukstYW7hblbw5WXUiStnJ5k2FCMeEiOwPL8GXI+ipo+jYSXHcuJJtuXOJJ5D2UiiKDbbyySSSwiGpcn0lHVOrGQNbO7US67rXd9Yht7AnvA7T3qZRF2UnLthJLoiMeypS5m0fEwiTRfSdTmne1xdpFwbDZSkUQgaGtAa1oAaByAGwAX9ojk2sN8DCTyeFdRMxKN0UrA+N4LXNPIgrkwLLtPluMx00QjaTqdu5xJ5XLnEkqSRNzxjPAws5ChocoUlPVGtbA0Tm5LrutdwsXBt7BxHbbtPeplEUmumGk+wiIonQiIgCiM24c/FqGeCIAyPjLWgkAXNu08lLopRltaaONZWDNuGGSavLFRLJUsY1row1umRrt9YPIeAWkoindbK2W+XZCutVx2oIiKosCIiAIiIAiIgCIiAIiIAiIgCIiAIiIAiIgCIiAIiIAiIgCIiAIiIAiIgCIiAIiIAiIgCIiAIiIAiIgCIiAIiIAiIgCIiAIiIAiIgCIiAIiIAiIgCIiAIiIAiIgCIiAIiIAiIgCIiAIiIAiIgCIiAIiIAiIgCIiAIiIAiIgCIiAIiIAiIgCIiAIiIAiIgCIiAIiIAiIgCIiAIiIAiIgCIiAIiIAiIgCIiAIiIAiIgCIiAIiIAiIgCIiAIiIAiIgCIiAIiIAiIgCIiAIiIAiIgCIiA/9k="/>
        <xdr:cNvSpPr>
          <a:spLocks noChangeAspect="1" noChangeArrowheads="1"/>
        </xdr:cNvSpPr>
      </xdr:nvSpPr>
      <xdr:spPr bwMode="auto">
        <a:xfrm>
          <a:off x="5153025" y="5981700"/>
          <a:ext cx="304800" cy="304800"/>
        </a:xfrm>
        <a:prstGeom prst="rect">
          <a:avLst/>
        </a:prstGeom>
        <a:noFill/>
      </xdr:spPr>
    </xdr:sp>
    <xdr:clientData/>
  </xdr:twoCellAnchor>
  <xdr:twoCellAnchor editAs="oneCell">
    <xdr:from>
      <xdr:col>1</xdr:col>
      <xdr:colOff>379746</xdr:colOff>
      <xdr:row>586</xdr:row>
      <xdr:rowOff>180975</xdr:rowOff>
    </xdr:from>
    <xdr:to>
      <xdr:col>3</xdr:col>
      <xdr:colOff>295275</xdr:colOff>
      <xdr:row>588</xdr:row>
      <xdr:rowOff>76200</xdr:rowOff>
    </xdr:to>
    <xdr:pic>
      <xdr:nvPicPr>
        <xdr:cNvPr id="94" name="Picture 7" descr="airtel"/>
        <xdr:cNvPicPr>
          <a:picLocks noChangeAspect="1" noChangeArrowheads="1"/>
        </xdr:cNvPicPr>
      </xdr:nvPicPr>
      <xdr:blipFill>
        <a:blip xmlns:r="http://schemas.openxmlformats.org/officeDocument/2006/relationships" r:embed="rId38" cstate="print"/>
        <a:srcRect/>
        <a:stretch>
          <a:fillRect/>
        </a:stretch>
      </xdr:blipFill>
      <xdr:spPr bwMode="auto">
        <a:xfrm>
          <a:off x="989346" y="115290600"/>
          <a:ext cx="763254" cy="276225"/>
        </a:xfrm>
        <a:prstGeom prst="rect">
          <a:avLst/>
        </a:prstGeom>
        <a:noFill/>
      </xdr:spPr>
    </xdr:pic>
    <xdr:clientData/>
  </xdr:twoCellAnchor>
  <xdr:twoCellAnchor editAs="oneCell">
    <xdr:from>
      <xdr:col>2</xdr:col>
      <xdr:colOff>28576</xdr:colOff>
      <xdr:row>600</xdr:row>
      <xdr:rowOff>171451</xdr:rowOff>
    </xdr:from>
    <xdr:to>
      <xdr:col>3</xdr:col>
      <xdr:colOff>70908</xdr:colOff>
      <xdr:row>602</xdr:row>
      <xdr:rowOff>171450</xdr:rowOff>
    </xdr:to>
    <xdr:pic>
      <xdr:nvPicPr>
        <xdr:cNvPr id="95" name="Picture 8" descr="BSNL_Logo_635.png"/>
        <xdr:cNvPicPr>
          <a:picLocks noChangeAspect="1" noChangeArrowheads="1"/>
        </xdr:cNvPicPr>
      </xdr:nvPicPr>
      <xdr:blipFill>
        <a:blip xmlns:r="http://schemas.openxmlformats.org/officeDocument/2006/relationships" r:embed="rId39" cstate="print"/>
        <a:srcRect l="17480" r="17953"/>
        <a:stretch>
          <a:fillRect/>
        </a:stretch>
      </xdr:blipFill>
      <xdr:spPr bwMode="auto">
        <a:xfrm>
          <a:off x="1181101" y="117948076"/>
          <a:ext cx="347132" cy="380999"/>
        </a:xfrm>
        <a:prstGeom prst="rect">
          <a:avLst/>
        </a:prstGeom>
        <a:noFill/>
      </xdr:spPr>
    </xdr:pic>
    <xdr:clientData/>
  </xdr:twoCellAnchor>
  <xdr:twoCellAnchor>
    <xdr:from>
      <xdr:col>3</xdr:col>
      <xdr:colOff>419100</xdr:colOff>
      <xdr:row>610</xdr:row>
      <xdr:rowOff>161925</xdr:rowOff>
    </xdr:from>
    <xdr:to>
      <xdr:col>11</xdr:col>
      <xdr:colOff>390527</xdr:colOff>
      <xdr:row>621</xdr:row>
      <xdr:rowOff>133350</xdr:rowOff>
    </xdr:to>
    <xdr:sp macro="" textlink="">
      <xdr:nvSpPr>
        <xdr:cNvPr id="96" name="Rectangle 95"/>
        <xdr:cNvSpPr/>
      </xdr:nvSpPr>
      <xdr:spPr bwMode="auto">
        <a:xfrm>
          <a:off x="1876425" y="119843550"/>
          <a:ext cx="8124827" cy="2085975"/>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0" algn="l" defTabSz="914400" rtl="0" eaLnBrk="1" fontAlgn="auto" latinLnBrk="0" hangingPunct="1">
            <a:lnSpc>
              <a:spcPts val="1300"/>
            </a:lnSpc>
            <a:spcBef>
              <a:spcPts val="0"/>
            </a:spcBef>
            <a:spcAft>
              <a:spcPts val="0"/>
            </a:spcAft>
            <a:buClrTx/>
            <a:buSzTx/>
            <a:buFontTx/>
            <a:buNone/>
            <a:tabLst/>
            <a:defRPr/>
          </a:pPr>
          <a:endParaRPr lang="en-IN" sz="1200" b="1" kern="1200">
            <a:solidFill>
              <a:schemeClr val="dk1"/>
            </a:solidFill>
            <a:latin typeface="+mn-lt"/>
            <a:ea typeface="+mn-ea"/>
            <a:cs typeface="+mn-cs"/>
          </a:endParaRPr>
        </a:p>
        <a:p>
          <a:r>
            <a:rPr lang="en-US" sz="1200" b="1" i="0" kern="1200">
              <a:solidFill>
                <a:schemeClr val="dk1"/>
              </a:solidFill>
              <a:latin typeface="+mn-lt"/>
              <a:ea typeface="+mn-ea"/>
              <a:cs typeface="+mn-cs"/>
            </a:rPr>
            <a:t>Idea Cellular Rolls Out Wi-Fi Service In Five Cities:</a:t>
          </a:r>
        </a:p>
        <a:p>
          <a:pPr marL="0" marR="0" indent="0" algn="l" defTabSz="914400" rtl="0" eaLnBrk="1" fontAlgn="auto" latinLnBrk="0" hangingPunct="1">
            <a:lnSpc>
              <a:spcPts val="1000"/>
            </a:lnSpc>
            <a:spcBef>
              <a:spcPts val="0"/>
            </a:spcBef>
            <a:spcAft>
              <a:spcPts val="0"/>
            </a:spcAft>
            <a:buClrTx/>
            <a:buSzTx/>
            <a:buFontTx/>
            <a:buNone/>
            <a:tabLst/>
            <a:defRPr/>
          </a:pPr>
          <a:endParaRPr lang="en-US" sz="1200" b="1" i="0" kern="1200">
            <a:solidFill>
              <a:schemeClr val="dk1"/>
            </a:solidFill>
            <a:latin typeface="+mn-lt"/>
            <a:ea typeface="+mn-ea"/>
            <a:cs typeface="+mn-cs"/>
          </a:endParaRPr>
        </a:p>
        <a:p>
          <a:r>
            <a:rPr lang="en-US" sz="1100" b="1" i="0" kern="1200">
              <a:solidFill>
                <a:srgbClr val="FF0000"/>
              </a:solidFill>
              <a:latin typeface="+mn-lt"/>
              <a:ea typeface="+mn-ea"/>
              <a:cs typeface="+mn-cs"/>
            </a:rPr>
            <a:t>&gt;&gt;</a:t>
          </a:r>
          <a:r>
            <a:rPr lang="en-US" sz="1100" kern="1200">
              <a:solidFill>
                <a:schemeClr val="dk1"/>
              </a:solidFill>
              <a:latin typeface="+mn-lt"/>
              <a:ea typeface="+mn-ea"/>
              <a:cs typeface="+mn-cs"/>
            </a:rPr>
            <a:t>&gt;&gt;</a:t>
          </a:r>
          <a:r>
            <a:rPr lang="en-US" sz="1100" b="0" i="0">
              <a:solidFill>
                <a:schemeClr val="dk1"/>
              </a:solidFill>
              <a:latin typeface="+mn-lt"/>
              <a:ea typeface="+mn-ea"/>
              <a:cs typeface="+mn-cs"/>
            </a:rPr>
            <a:t>Idea cellular has</a:t>
          </a:r>
          <a:r>
            <a:rPr lang="en-US" sz="1100" b="0" i="0" baseline="0">
              <a:solidFill>
                <a:schemeClr val="dk1"/>
              </a:solidFill>
              <a:latin typeface="+mn-lt"/>
              <a:ea typeface="+mn-ea"/>
              <a:cs typeface="+mn-cs"/>
            </a:rPr>
            <a:t> </a:t>
          </a:r>
          <a:r>
            <a:rPr lang="en-US" sz="1100" b="0" i="0">
              <a:solidFill>
                <a:schemeClr val="dk1"/>
              </a:solidFill>
              <a:latin typeface="+mn-lt"/>
              <a:ea typeface="+mn-ea"/>
              <a:cs typeface="+mn-cs"/>
            </a:rPr>
            <a:t>launched its Wi-Fi service in 5 select cities – Ahmadabad, Cochin, Pune, Hyderabad, and Vizag.  </a:t>
          </a:r>
          <a:r>
            <a:rPr lang="en-US" sz="1100" b="0" i="0" kern="1200">
              <a:solidFill>
                <a:schemeClr val="dk1"/>
              </a:solidFill>
              <a:latin typeface="+mn-lt"/>
              <a:ea typeface="+mn-ea"/>
              <a:cs typeface="+mn-cs"/>
            </a:rPr>
            <a:t>The</a:t>
          </a:r>
          <a:r>
            <a:rPr lang="en-US" sz="1800" b="0" i="0" kern="1200">
              <a:solidFill>
                <a:schemeClr val="dk1"/>
              </a:solidFill>
              <a:latin typeface="+mn-lt"/>
              <a:ea typeface="+mn-ea"/>
              <a:cs typeface="+mn-cs"/>
            </a:rPr>
            <a:t> </a:t>
          </a:r>
          <a:r>
            <a:rPr lang="en-US" sz="1100" b="0" i="0" kern="1200">
              <a:solidFill>
                <a:schemeClr val="dk1"/>
              </a:solidFill>
              <a:latin typeface="+mn-lt"/>
              <a:ea typeface="+mn-ea"/>
              <a:cs typeface="+mn-cs"/>
            </a:rPr>
            <a:t>company has launched both, prepay and postpaid plans, and claims to provide up to 2MBPS of broadband speed.</a:t>
          </a:r>
        </a:p>
        <a:p>
          <a:endParaRPr lang="en-US" sz="1100" b="1" kern="1200">
            <a:solidFill>
              <a:schemeClr val="dk1"/>
            </a:solidFill>
            <a:latin typeface="+mn-lt"/>
            <a:ea typeface="+mn-ea"/>
            <a:cs typeface="+mn-cs"/>
          </a:endParaRPr>
        </a:p>
        <a:p>
          <a:r>
            <a:rPr lang="en-US" sz="1100" b="1" kern="1200">
              <a:solidFill>
                <a:srgbClr val="FF0000"/>
              </a:solidFill>
              <a:latin typeface="+mn-lt"/>
              <a:ea typeface="+mn-ea"/>
              <a:cs typeface="+mn-cs"/>
            </a:rPr>
            <a:t>&gt;&gt;</a:t>
          </a:r>
          <a:r>
            <a:rPr lang="en-US" sz="1100" b="0" i="0" kern="1200">
              <a:solidFill>
                <a:schemeClr val="dk1"/>
              </a:solidFill>
              <a:latin typeface="+mn-lt"/>
              <a:ea typeface="+mn-ea"/>
              <a:cs typeface="+mn-cs"/>
            </a:rPr>
            <a:t>Currently, the company has monthly and bi-annual plans on post-pay connection and three months and bi-yearly plans on prepaid connections.</a:t>
          </a:r>
        </a:p>
        <a:p>
          <a:endParaRPr lang="en-US" sz="1100" b="0" i="0" kern="1200">
            <a:solidFill>
              <a:schemeClr val="dk1"/>
            </a:solidFill>
            <a:latin typeface="+mn-lt"/>
            <a:ea typeface="+mn-ea"/>
            <a:cs typeface="+mn-cs"/>
          </a:endParaRPr>
        </a:p>
        <a:p>
          <a:r>
            <a:rPr lang="en-US" sz="1100" b="1" i="0" kern="1200">
              <a:solidFill>
                <a:srgbClr val="FF0000"/>
              </a:solidFill>
              <a:latin typeface="+mn-lt"/>
              <a:ea typeface="+mn-ea"/>
              <a:cs typeface="+mn-cs"/>
            </a:rPr>
            <a:t>&gt;&gt;</a:t>
          </a:r>
          <a:r>
            <a:rPr lang="en-US" sz="1100" b="0" i="0" kern="1200">
              <a:solidFill>
                <a:schemeClr val="dk1"/>
              </a:solidFill>
              <a:latin typeface="+mn-lt"/>
              <a:ea typeface="+mn-ea"/>
              <a:cs typeface="+mn-cs"/>
            </a:rPr>
            <a:t>The postpaid plans appear to be unlimited plans with a cap, and the download speed after bundled data usages throttles at 256KBPS or 512KBPS depending on the plan.</a:t>
          </a:r>
        </a:p>
        <a:p>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xdr:txBody>
    </xdr:sp>
    <xdr:clientData/>
  </xdr:twoCellAnchor>
  <xdr:twoCellAnchor editAs="oneCell">
    <xdr:from>
      <xdr:col>1</xdr:col>
      <xdr:colOff>457199</xdr:colOff>
      <xdr:row>613</xdr:row>
      <xdr:rowOff>66674</xdr:rowOff>
    </xdr:from>
    <xdr:to>
      <xdr:col>3</xdr:col>
      <xdr:colOff>85726</xdr:colOff>
      <xdr:row>614</xdr:row>
      <xdr:rowOff>180975</xdr:rowOff>
    </xdr:to>
    <xdr:pic>
      <xdr:nvPicPr>
        <xdr:cNvPr id="97" name="Picture 10" descr="http://www.topnews.in/files/idea_0.gif"/>
        <xdr:cNvPicPr>
          <a:picLocks noChangeAspect="1" noChangeArrowheads="1"/>
        </xdr:cNvPicPr>
      </xdr:nvPicPr>
      <xdr:blipFill>
        <a:blip xmlns:r="http://schemas.openxmlformats.org/officeDocument/2006/relationships" r:embed="rId40" cstate="print"/>
        <a:srcRect t="18000" b="18000"/>
        <a:stretch>
          <a:fillRect/>
        </a:stretch>
      </xdr:blipFill>
      <xdr:spPr bwMode="auto">
        <a:xfrm>
          <a:off x="1066799" y="120319799"/>
          <a:ext cx="476252" cy="304801"/>
        </a:xfrm>
        <a:prstGeom prst="rect">
          <a:avLst/>
        </a:prstGeom>
        <a:noFill/>
      </xdr:spPr>
    </xdr:pic>
    <xdr:clientData/>
  </xdr:twoCellAnchor>
  <xdr:twoCellAnchor>
    <xdr:from>
      <xdr:col>3</xdr:col>
      <xdr:colOff>466725</xdr:colOff>
      <xdr:row>625</xdr:row>
      <xdr:rowOff>9525</xdr:rowOff>
    </xdr:from>
    <xdr:to>
      <xdr:col>11</xdr:col>
      <xdr:colOff>438152</xdr:colOff>
      <xdr:row>631</xdr:row>
      <xdr:rowOff>152400</xdr:rowOff>
    </xdr:to>
    <xdr:sp macro="" textlink="">
      <xdr:nvSpPr>
        <xdr:cNvPr id="98" name="Rectangle 97"/>
        <xdr:cNvSpPr/>
      </xdr:nvSpPr>
      <xdr:spPr bwMode="auto">
        <a:xfrm>
          <a:off x="1924050" y="122567700"/>
          <a:ext cx="8124827" cy="1285875"/>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0" algn="l" defTabSz="914400" rtl="0" eaLnBrk="1" fontAlgn="auto" latinLnBrk="0" hangingPunct="1">
            <a:lnSpc>
              <a:spcPts val="1300"/>
            </a:lnSpc>
            <a:spcBef>
              <a:spcPts val="0"/>
            </a:spcBef>
            <a:spcAft>
              <a:spcPts val="0"/>
            </a:spcAft>
            <a:buClrTx/>
            <a:buSzTx/>
            <a:buFontTx/>
            <a:buNone/>
            <a:tabLst/>
            <a:defRPr/>
          </a:pPr>
          <a:endParaRPr lang="en-IN" sz="1200" b="1" kern="1200">
            <a:solidFill>
              <a:schemeClr val="dk1"/>
            </a:solidFill>
            <a:latin typeface="+mn-lt"/>
            <a:ea typeface="+mn-ea"/>
            <a:cs typeface="+mn-cs"/>
          </a:endParaRPr>
        </a:p>
        <a:p>
          <a:r>
            <a:rPr lang="en-US" sz="1200" b="1" i="0" kern="1200">
              <a:solidFill>
                <a:schemeClr val="dk1"/>
              </a:solidFill>
              <a:latin typeface="+mn-lt"/>
              <a:ea typeface="+mn-ea"/>
              <a:cs typeface="+mn-cs"/>
            </a:rPr>
            <a:t>BSNL</a:t>
          </a:r>
          <a:r>
            <a:rPr lang="en-US" sz="1200" b="1" i="0" kern="1200" baseline="0">
              <a:solidFill>
                <a:schemeClr val="dk1"/>
              </a:solidFill>
              <a:latin typeface="+mn-lt"/>
              <a:ea typeface="+mn-ea"/>
              <a:cs typeface="+mn-cs"/>
            </a:rPr>
            <a:t> plans to roll out 4G services in Indore:</a:t>
          </a:r>
          <a:endParaRPr lang="en-US" sz="1200" b="1"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200" b="1" i="0" kern="1200">
            <a:solidFill>
              <a:schemeClr val="dk1"/>
            </a:solidFill>
            <a:latin typeface="+mn-lt"/>
            <a:ea typeface="+mn-ea"/>
            <a:cs typeface="+mn-cs"/>
          </a:endParaRPr>
        </a:p>
        <a:p>
          <a:r>
            <a:rPr lang="en-US" sz="1100" b="1" i="0" kern="1200">
              <a:solidFill>
                <a:srgbClr val="FF0000"/>
              </a:solidFill>
              <a:latin typeface="+mn-lt"/>
              <a:ea typeface="+mn-ea"/>
              <a:cs typeface="+mn-cs"/>
            </a:rPr>
            <a:t>&gt;&gt;</a:t>
          </a:r>
          <a:r>
            <a:rPr lang="en-US" sz="1100" b="0" i="0" kern="1200">
              <a:solidFill>
                <a:schemeClr val="dk1"/>
              </a:solidFill>
              <a:latin typeface="+mn-lt"/>
              <a:ea typeface="+mn-ea"/>
              <a:cs typeface="+mn-cs"/>
            </a:rPr>
            <a:t>BSNL</a:t>
          </a:r>
          <a:r>
            <a:rPr lang="en-US" sz="1100" b="0" i="0" kern="1200" baseline="0">
              <a:solidFill>
                <a:schemeClr val="dk1"/>
              </a:solidFill>
              <a:latin typeface="+mn-lt"/>
              <a:ea typeface="+mn-ea"/>
              <a:cs typeface="+mn-cs"/>
            </a:rPr>
            <a:t> </a:t>
          </a:r>
          <a:r>
            <a:rPr lang="en-US" sz="1100" b="0" i="0" kern="1200">
              <a:solidFill>
                <a:schemeClr val="dk1"/>
              </a:solidFill>
              <a:latin typeface="+mn-lt"/>
              <a:ea typeface="+mn-ea"/>
              <a:cs typeface="+mn-cs"/>
            </a:rPr>
            <a:t>will launch 4G-enabled internet services in Indore division by May and Wi-Fi-based "Internet on wheels" in the current financial year.</a:t>
          </a:r>
        </a:p>
        <a:p>
          <a:endParaRPr lang="en-US" sz="1100" b="0" i="0" kern="1200">
            <a:solidFill>
              <a:schemeClr val="dk1"/>
            </a:solidFill>
            <a:latin typeface="+mn-lt"/>
            <a:ea typeface="+mn-ea"/>
            <a:cs typeface="+mn-cs"/>
          </a:endParaRPr>
        </a:p>
        <a:p>
          <a:r>
            <a:rPr lang="en-US" sz="1100" b="1" kern="1200">
              <a:solidFill>
                <a:srgbClr val="FF0000"/>
              </a:solidFill>
              <a:latin typeface="+mn-lt"/>
              <a:ea typeface="+mn-ea"/>
              <a:cs typeface="+mn-cs"/>
            </a:rPr>
            <a:t>&gt;&gt;</a:t>
          </a:r>
          <a:r>
            <a:rPr lang="en-US" sz="1100" b="0" i="0" kern="1200">
              <a:solidFill>
                <a:schemeClr val="dk1"/>
              </a:solidFill>
              <a:latin typeface="+mn-lt"/>
              <a:ea typeface="+mn-ea"/>
              <a:cs typeface="+mn-cs"/>
            </a:rPr>
            <a:t>4G-based internet facility allowing users to download the data at the high speed of 8 MBPS .</a:t>
          </a: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xdr:txBody>
    </xdr:sp>
    <xdr:clientData/>
  </xdr:twoCellAnchor>
  <xdr:twoCellAnchor editAs="oneCell">
    <xdr:from>
      <xdr:col>2</xdr:col>
      <xdr:colOff>47626</xdr:colOff>
      <xdr:row>626</xdr:row>
      <xdr:rowOff>133351</xdr:rowOff>
    </xdr:from>
    <xdr:to>
      <xdr:col>3</xdr:col>
      <xdr:colOff>55245</xdr:colOff>
      <xdr:row>628</xdr:row>
      <xdr:rowOff>95250</xdr:rowOff>
    </xdr:to>
    <xdr:pic>
      <xdr:nvPicPr>
        <xdr:cNvPr id="99" name="Picture 8" descr="BSNL_Logo_635.png"/>
        <xdr:cNvPicPr>
          <a:picLocks noChangeAspect="1" noChangeArrowheads="1"/>
        </xdr:cNvPicPr>
      </xdr:nvPicPr>
      <xdr:blipFill>
        <a:blip xmlns:r="http://schemas.openxmlformats.org/officeDocument/2006/relationships" r:embed="rId41" cstate="print"/>
        <a:srcRect l="17480" r="17953"/>
        <a:stretch>
          <a:fillRect/>
        </a:stretch>
      </xdr:blipFill>
      <xdr:spPr bwMode="auto">
        <a:xfrm>
          <a:off x="1200151" y="122882026"/>
          <a:ext cx="312419" cy="342899"/>
        </a:xfrm>
        <a:prstGeom prst="rect">
          <a:avLst/>
        </a:prstGeom>
        <a:noFill/>
      </xdr:spPr>
    </xdr:pic>
    <xdr:clientData/>
  </xdr:twoCellAnchor>
  <xdr:twoCellAnchor>
    <xdr:from>
      <xdr:col>3</xdr:col>
      <xdr:colOff>409575</xdr:colOff>
      <xdr:row>558</xdr:row>
      <xdr:rowOff>114300</xdr:rowOff>
    </xdr:from>
    <xdr:to>
      <xdr:col>11</xdr:col>
      <xdr:colOff>409575</xdr:colOff>
      <xdr:row>570</xdr:row>
      <xdr:rowOff>95250</xdr:rowOff>
    </xdr:to>
    <xdr:sp macro="" textlink="">
      <xdr:nvSpPr>
        <xdr:cNvPr id="100" name="TextBox 99"/>
        <xdr:cNvSpPr txBox="1"/>
      </xdr:nvSpPr>
      <xdr:spPr>
        <a:xfrm>
          <a:off x="1866900" y="109889925"/>
          <a:ext cx="8153400" cy="2266950"/>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p>
          <a:pPr fontAlgn="base"/>
          <a:r>
            <a:rPr lang="en-US" sz="1200" b="1" i="0">
              <a:solidFill>
                <a:schemeClr val="dk1"/>
              </a:solidFill>
              <a:latin typeface="+mn-lt"/>
              <a:ea typeface="+mn-ea"/>
              <a:cs typeface="+mn-cs"/>
            </a:rPr>
            <a:t>Airtel</a:t>
          </a:r>
          <a:r>
            <a:rPr lang="en-US" sz="1200" b="1" i="0" baseline="0">
              <a:solidFill>
                <a:schemeClr val="dk1"/>
              </a:solidFill>
              <a:latin typeface="+mn-lt"/>
              <a:ea typeface="+mn-ea"/>
              <a:cs typeface="+mn-cs"/>
            </a:rPr>
            <a:t> join hands with RIL to </a:t>
          </a:r>
          <a:r>
            <a:rPr lang="en-US" sz="1200" b="1" i="0">
              <a:solidFill>
                <a:schemeClr val="dk1"/>
              </a:solidFill>
              <a:latin typeface="+mn-lt"/>
              <a:ea typeface="+mn-ea"/>
              <a:cs typeface="+mn-cs"/>
            </a:rPr>
            <a:t>provide data capacity on its i2i submarine cable</a:t>
          </a:r>
        </a:p>
        <a:p>
          <a:pPr fontAlgn="base"/>
          <a:endParaRPr lang="en-IN" sz="1200" b="1" i="0" baseline="0">
            <a:solidFill>
              <a:schemeClr val="dk1"/>
            </a:solidFill>
            <a:latin typeface="+mn-lt"/>
            <a:ea typeface="+mn-ea"/>
            <a:cs typeface="+mn-cs"/>
          </a:endParaRPr>
        </a:p>
        <a:p>
          <a:pPr fontAlgn="base"/>
          <a:r>
            <a:rPr lang="en-US" sz="1200" b="1" kern="1200">
              <a:solidFill>
                <a:srgbClr val="FF0000"/>
              </a:solidFill>
              <a:latin typeface="+mn-lt"/>
              <a:ea typeface="+mn-ea"/>
              <a:cs typeface="+mn-cs"/>
            </a:rPr>
            <a:t>&gt;&gt;</a:t>
          </a:r>
          <a:r>
            <a:rPr lang="en-US" sz="1200" b="0" kern="1200">
              <a:solidFill>
                <a:schemeClr val="dk1"/>
              </a:solidFill>
              <a:latin typeface="+mn-lt"/>
              <a:ea typeface="+mn-ea"/>
              <a:cs typeface="+mn-cs"/>
            </a:rPr>
            <a:t> Bharti Airtel Limited and Reliance Jio Infocomm Limited announced that they have signed an Indefeasible Right to Use (IRU) agreement, under which Bharti will provide Reliance Jio data capacity on its i2i submarine cable.</a:t>
          </a:r>
        </a:p>
        <a:p>
          <a:pPr fontAlgn="base"/>
          <a:endParaRPr lang="en-US" sz="1200" b="0" kern="1200">
            <a:solidFill>
              <a:schemeClr val="dk1"/>
            </a:solidFill>
            <a:latin typeface="+mn-lt"/>
            <a:ea typeface="+mn-ea"/>
            <a:cs typeface="+mn-cs"/>
          </a:endParaRPr>
        </a:p>
        <a:p>
          <a:pPr fontAlgn="base"/>
          <a:r>
            <a:rPr lang="en-US" sz="1200" b="1" kern="1200">
              <a:solidFill>
                <a:srgbClr val="FF0000"/>
              </a:solidFill>
              <a:latin typeface="+mn-lt"/>
              <a:ea typeface="+mn-ea"/>
              <a:cs typeface="+mn-cs"/>
            </a:rPr>
            <a:t>&gt;&gt;</a:t>
          </a:r>
          <a:r>
            <a:rPr lang="en-US" sz="1200" b="0" kern="1200">
              <a:solidFill>
                <a:schemeClr val="dk1"/>
              </a:solidFill>
              <a:latin typeface="+mn-lt"/>
              <a:ea typeface="+mn-ea"/>
              <a:cs typeface="+mn-cs"/>
            </a:rPr>
            <a:t>i2i connects India to Singapore and is wholly owned by Bharti. The state-of-the-art cable consists of eight fiber pairs using DWDM (Dense Wavelength Division Multiplexing), capable of supporting multiple terabits of capacity per fiber pair. </a:t>
          </a:r>
        </a:p>
        <a:p>
          <a:pPr fontAlgn="base"/>
          <a:endParaRPr lang="en-US" sz="1200" b="0" kern="1200">
            <a:solidFill>
              <a:schemeClr val="dk1"/>
            </a:solidFill>
            <a:latin typeface="+mn-lt"/>
            <a:ea typeface="+mn-ea"/>
            <a:cs typeface="+mn-cs"/>
          </a:endParaRPr>
        </a:p>
        <a:p>
          <a:pPr fontAlgn="base"/>
          <a:r>
            <a:rPr lang="en-US" sz="1200" b="1" kern="1200">
              <a:solidFill>
                <a:srgbClr val="FF0000"/>
              </a:solidFill>
              <a:latin typeface="+mn-lt"/>
              <a:ea typeface="+mn-ea"/>
              <a:cs typeface="+mn-cs"/>
            </a:rPr>
            <a:t>&gt;&gt;</a:t>
          </a:r>
          <a:r>
            <a:rPr lang="en-US" sz="1200" b="0" kern="1200">
              <a:solidFill>
                <a:schemeClr val="dk1"/>
              </a:solidFill>
              <a:latin typeface="+mn-lt"/>
              <a:ea typeface="+mn-ea"/>
              <a:cs typeface="+mn-cs"/>
            </a:rPr>
            <a:t>Airtel's landing points are at Chennai in India and Tuas in Singapore.</a:t>
          </a:r>
        </a:p>
        <a:p>
          <a:pPr fontAlgn="base"/>
          <a:endParaRPr lang="en-US" sz="1200" b="0" kern="1200">
            <a:solidFill>
              <a:schemeClr val="dk1"/>
            </a:solidFill>
            <a:latin typeface="+mn-lt"/>
            <a:ea typeface="+mn-ea"/>
            <a:cs typeface="+mn-cs"/>
          </a:endParaRPr>
        </a:p>
        <a:p>
          <a:pPr fontAlgn="base"/>
          <a:r>
            <a:rPr lang="en-US" sz="1200" b="1" kern="1200">
              <a:solidFill>
                <a:srgbClr val="FF0000"/>
              </a:solidFill>
              <a:latin typeface="+mn-lt"/>
              <a:ea typeface="+mn-ea"/>
              <a:cs typeface="+mn-cs"/>
            </a:rPr>
            <a:t>&gt;&gt;</a:t>
          </a:r>
          <a:r>
            <a:rPr lang="en-US" sz="1200" b="0" kern="1200">
              <a:solidFill>
                <a:schemeClr val="dk1"/>
              </a:solidFill>
              <a:latin typeface="+mn-lt"/>
              <a:ea typeface="+mn-ea"/>
              <a:cs typeface="+mn-cs"/>
            </a:rPr>
            <a:t>Reliance Jio will utilize a dedicated fiber pair on i2i. The high speed link will enable Reliance Jio to extend its network and service reach to customers across Asia Pacific region.</a:t>
          </a:r>
        </a:p>
      </xdr:txBody>
    </xdr:sp>
    <xdr:clientData/>
  </xdr:twoCellAnchor>
  <xdr:twoCellAnchor>
    <xdr:from>
      <xdr:col>3</xdr:col>
      <xdr:colOff>390525</xdr:colOff>
      <xdr:row>571</xdr:row>
      <xdr:rowOff>85725</xdr:rowOff>
    </xdr:from>
    <xdr:to>
      <xdr:col>11</xdr:col>
      <xdr:colOff>390525</xdr:colOff>
      <xdr:row>583</xdr:row>
      <xdr:rowOff>38100</xdr:rowOff>
    </xdr:to>
    <xdr:sp macro="" textlink="">
      <xdr:nvSpPr>
        <xdr:cNvPr id="101" name="TextBox 100"/>
        <xdr:cNvSpPr txBox="1"/>
      </xdr:nvSpPr>
      <xdr:spPr>
        <a:xfrm>
          <a:off x="1847850" y="112337850"/>
          <a:ext cx="8153400" cy="2238375"/>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p>
          <a:pPr fontAlgn="base"/>
          <a:r>
            <a:rPr lang="en-US" sz="1200" b="1" i="0">
              <a:solidFill>
                <a:schemeClr val="dk1"/>
              </a:solidFill>
              <a:latin typeface="+mn-lt"/>
              <a:ea typeface="+mn-ea"/>
              <a:cs typeface="+mn-cs"/>
            </a:rPr>
            <a:t>RIL partners RCOM</a:t>
          </a:r>
          <a:r>
            <a:rPr lang="en-US" sz="1200" b="1" i="0" baseline="0">
              <a:solidFill>
                <a:schemeClr val="dk1"/>
              </a:solidFill>
              <a:latin typeface="+mn-lt"/>
              <a:ea typeface="+mn-ea"/>
              <a:cs typeface="+mn-cs"/>
            </a:rPr>
            <a:t> for </a:t>
          </a:r>
          <a:r>
            <a:rPr lang="en-US" sz="1200" b="1" i="0">
              <a:solidFill>
                <a:schemeClr val="dk1"/>
              </a:solidFill>
              <a:latin typeface="+mn-lt"/>
              <a:ea typeface="+mn-ea"/>
              <a:cs typeface="+mn-cs"/>
            </a:rPr>
            <a:t>Sharing RCOM's nation wide optic fiber network to roll out 4G services</a:t>
          </a:r>
        </a:p>
        <a:p>
          <a:pPr fontAlgn="base"/>
          <a:r>
            <a:rPr lang="en-US" sz="1200" b="1" kern="1200">
              <a:solidFill>
                <a:srgbClr val="FF0000"/>
              </a:solidFill>
              <a:latin typeface="+mn-lt"/>
              <a:ea typeface="+mn-ea"/>
              <a:cs typeface="+mn-cs"/>
            </a:rPr>
            <a:t>&gt;&gt;</a:t>
          </a:r>
          <a:r>
            <a:rPr lang="en-US" sz="1200" b="0" kern="1200">
              <a:solidFill>
                <a:schemeClr val="dk1"/>
              </a:solidFill>
              <a:latin typeface="+mn-lt"/>
              <a:ea typeface="+mn-ea"/>
              <a:cs typeface="+mn-cs"/>
            </a:rPr>
            <a:t> Reliance communications and Reliance Jio Infocomm signed a definitive agreement for INR 12 billion as one time indefeasible right to use fee for sharing RCOM's nation wide optic fiber network</a:t>
          </a:r>
        </a:p>
        <a:p>
          <a:pPr fontAlgn="base"/>
          <a:endParaRPr lang="en-US" sz="1200" b="0" kern="1200">
            <a:solidFill>
              <a:schemeClr val="dk1"/>
            </a:solidFill>
            <a:latin typeface="+mn-lt"/>
            <a:ea typeface="+mn-ea"/>
            <a:cs typeface="+mn-cs"/>
          </a:endParaRPr>
        </a:p>
        <a:p>
          <a:pPr fontAlgn="base"/>
          <a:r>
            <a:rPr lang="en-US" sz="1200" b="1" kern="1200">
              <a:solidFill>
                <a:srgbClr val="FF0000"/>
              </a:solidFill>
              <a:latin typeface="+mn-lt"/>
              <a:ea typeface="+mn-ea"/>
              <a:cs typeface="+mn-cs"/>
            </a:rPr>
            <a:t>&gt;&gt;</a:t>
          </a:r>
          <a:r>
            <a:rPr lang="en-US" sz="1200" b="0" kern="1200">
              <a:solidFill>
                <a:schemeClr val="dk1"/>
              </a:solidFill>
              <a:latin typeface="+mn-lt"/>
              <a:ea typeface="+mn-ea"/>
              <a:cs typeface="+mn-cs"/>
            </a:rPr>
            <a:t>Reliance Jio Infocomm will utilize multiple fiber pair across RCOM's 1,20,000 KM inter city fiber optic network to provide a robust and future proof network for rolling of 4G services in India.</a:t>
          </a:r>
        </a:p>
        <a:p>
          <a:pPr fontAlgn="base"/>
          <a:endParaRPr lang="en-US" sz="1200" b="0" kern="1200">
            <a:solidFill>
              <a:schemeClr val="dk1"/>
            </a:solidFill>
            <a:latin typeface="+mn-lt"/>
            <a:ea typeface="+mn-ea"/>
            <a:cs typeface="+mn-cs"/>
          </a:endParaRPr>
        </a:p>
        <a:p>
          <a:pPr fontAlgn="base"/>
          <a:r>
            <a:rPr lang="en-US" sz="1200" b="1" kern="1200">
              <a:solidFill>
                <a:srgbClr val="FF0000"/>
              </a:solidFill>
              <a:latin typeface="+mn-lt"/>
              <a:ea typeface="+mn-ea"/>
              <a:cs typeface="+mn-cs"/>
            </a:rPr>
            <a:t>&gt;&gt;</a:t>
          </a:r>
          <a:r>
            <a:rPr lang="en-US" sz="1200" b="0" kern="1200">
              <a:solidFill>
                <a:schemeClr val="dk1"/>
              </a:solidFill>
              <a:latin typeface="+mn-lt"/>
              <a:ea typeface="+mn-ea"/>
              <a:cs typeface="+mn-cs"/>
            </a:rPr>
            <a:t>RCOM will in turn access the optic fiber infrastructure built by Reliance Jio Infocomm in future.</a:t>
          </a:r>
        </a:p>
        <a:p>
          <a:pPr fontAlgn="base"/>
          <a:endParaRPr lang="en-US" sz="1200" b="0" kern="1200">
            <a:solidFill>
              <a:schemeClr val="dk1"/>
            </a:solidFill>
            <a:latin typeface="+mn-lt"/>
            <a:ea typeface="+mn-ea"/>
            <a:cs typeface="+mn-cs"/>
          </a:endParaRPr>
        </a:p>
        <a:p>
          <a:pPr fontAlgn="base"/>
          <a:r>
            <a:rPr lang="en-US" sz="1200" b="1" kern="1200">
              <a:solidFill>
                <a:srgbClr val="FF0000"/>
              </a:solidFill>
              <a:latin typeface="+mn-lt"/>
              <a:ea typeface="+mn-ea"/>
              <a:cs typeface="+mn-cs"/>
            </a:rPr>
            <a:t>&gt;&gt;</a:t>
          </a:r>
          <a:r>
            <a:rPr lang="en-US" sz="1200" b="0" kern="1200">
              <a:solidFill>
                <a:schemeClr val="dk1"/>
              </a:solidFill>
              <a:latin typeface="+mn-lt"/>
              <a:ea typeface="+mn-ea"/>
              <a:cs typeface="+mn-cs"/>
            </a:rPr>
            <a:t>This agreement between both the companies will provide joint working arrangement for up gradation of optic fiber network and to ensure seamless delivery of next generation services.</a:t>
          </a:r>
        </a:p>
        <a:p>
          <a:pPr fontAlgn="base"/>
          <a:endParaRPr lang="en-US" sz="1200" b="0" kern="1200">
            <a:solidFill>
              <a:schemeClr val="dk1"/>
            </a:solidFill>
            <a:latin typeface="+mn-lt"/>
            <a:ea typeface="+mn-ea"/>
            <a:cs typeface="+mn-cs"/>
          </a:endParaRPr>
        </a:p>
      </xdr:txBody>
    </xdr:sp>
    <xdr:clientData/>
  </xdr:twoCellAnchor>
  <xdr:twoCellAnchor editAs="oneCell">
    <xdr:from>
      <xdr:col>1</xdr:col>
      <xdr:colOff>330366</xdr:colOff>
      <xdr:row>559</xdr:row>
      <xdr:rowOff>133350</xdr:rowOff>
    </xdr:from>
    <xdr:to>
      <xdr:col>3</xdr:col>
      <xdr:colOff>114300</xdr:colOff>
      <xdr:row>560</xdr:row>
      <xdr:rowOff>171450</xdr:rowOff>
    </xdr:to>
    <xdr:pic>
      <xdr:nvPicPr>
        <xdr:cNvPr id="102" name="Picture 7" descr="airtel"/>
        <xdr:cNvPicPr>
          <a:picLocks noChangeAspect="1" noChangeArrowheads="1"/>
        </xdr:cNvPicPr>
      </xdr:nvPicPr>
      <xdr:blipFill>
        <a:blip xmlns:r="http://schemas.openxmlformats.org/officeDocument/2006/relationships" r:embed="rId38" cstate="print"/>
        <a:srcRect/>
        <a:stretch>
          <a:fillRect/>
        </a:stretch>
      </xdr:blipFill>
      <xdr:spPr bwMode="auto">
        <a:xfrm>
          <a:off x="939966" y="110099475"/>
          <a:ext cx="631659" cy="228600"/>
        </a:xfrm>
        <a:prstGeom prst="rect">
          <a:avLst/>
        </a:prstGeom>
        <a:noFill/>
      </xdr:spPr>
    </xdr:pic>
    <xdr:clientData/>
  </xdr:twoCellAnchor>
  <xdr:twoCellAnchor editAs="oneCell">
    <xdr:from>
      <xdr:col>1</xdr:col>
      <xdr:colOff>476250</xdr:colOff>
      <xdr:row>572</xdr:row>
      <xdr:rowOff>37758</xdr:rowOff>
    </xdr:from>
    <xdr:to>
      <xdr:col>3</xdr:col>
      <xdr:colOff>115774</xdr:colOff>
      <xdr:row>574</xdr:row>
      <xdr:rowOff>9526</xdr:rowOff>
    </xdr:to>
    <xdr:pic>
      <xdr:nvPicPr>
        <xdr:cNvPr id="103" name="Picture 1" descr="http://www.businessreviewindia.in/money_matters/RIL.jpg"/>
        <xdr:cNvPicPr>
          <a:picLocks noChangeAspect="1" noChangeArrowheads="1"/>
        </xdr:cNvPicPr>
      </xdr:nvPicPr>
      <xdr:blipFill>
        <a:blip xmlns:r="http://schemas.openxmlformats.org/officeDocument/2006/relationships" r:embed="rId42" cstate="print"/>
        <a:srcRect/>
        <a:stretch>
          <a:fillRect/>
        </a:stretch>
      </xdr:blipFill>
      <xdr:spPr bwMode="auto">
        <a:xfrm>
          <a:off x="1085850" y="112480383"/>
          <a:ext cx="487249" cy="352768"/>
        </a:xfrm>
        <a:prstGeom prst="rect">
          <a:avLst/>
        </a:prstGeom>
        <a:noFill/>
      </xdr:spPr>
    </xdr:pic>
    <xdr:clientData/>
  </xdr:twoCellAnchor>
  <xdr:twoCellAnchor editAs="oneCell">
    <xdr:from>
      <xdr:col>2</xdr:col>
      <xdr:colOff>19050</xdr:colOff>
      <xdr:row>562</xdr:row>
      <xdr:rowOff>47625</xdr:rowOff>
    </xdr:from>
    <xdr:to>
      <xdr:col>3</xdr:col>
      <xdr:colOff>142875</xdr:colOff>
      <xdr:row>563</xdr:row>
      <xdr:rowOff>167449</xdr:rowOff>
    </xdr:to>
    <xdr:pic>
      <xdr:nvPicPr>
        <xdr:cNvPr id="104" name="Picture 1" descr="http://www.businessreviewindia.in/money_matters/RIL.jpg"/>
        <xdr:cNvPicPr>
          <a:picLocks noChangeAspect="1" noChangeArrowheads="1"/>
        </xdr:cNvPicPr>
      </xdr:nvPicPr>
      <xdr:blipFill>
        <a:blip xmlns:r="http://schemas.openxmlformats.org/officeDocument/2006/relationships" r:embed="rId43" cstate="print"/>
        <a:srcRect/>
        <a:stretch>
          <a:fillRect/>
        </a:stretch>
      </xdr:blipFill>
      <xdr:spPr bwMode="auto">
        <a:xfrm>
          <a:off x="1171575" y="110585250"/>
          <a:ext cx="428625" cy="310324"/>
        </a:xfrm>
        <a:prstGeom prst="rect">
          <a:avLst/>
        </a:prstGeom>
        <a:noFill/>
      </xdr:spPr>
    </xdr:pic>
    <xdr:clientData/>
  </xdr:twoCellAnchor>
  <xdr:twoCellAnchor editAs="oneCell">
    <xdr:from>
      <xdr:col>1</xdr:col>
      <xdr:colOff>419101</xdr:colOff>
      <xdr:row>575</xdr:row>
      <xdr:rowOff>114301</xdr:rowOff>
    </xdr:from>
    <xdr:to>
      <xdr:col>3</xdr:col>
      <xdr:colOff>85726</xdr:colOff>
      <xdr:row>577</xdr:row>
      <xdr:rowOff>2722</xdr:rowOff>
    </xdr:to>
    <xdr:pic>
      <xdr:nvPicPr>
        <xdr:cNvPr id="105" name="Picture 2" descr="http://images.techtree.com/ttimages/story/81255_matter.jpg"/>
        <xdr:cNvPicPr>
          <a:picLocks noChangeAspect="1" noChangeArrowheads="1"/>
        </xdr:cNvPicPr>
      </xdr:nvPicPr>
      <xdr:blipFill>
        <a:blip xmlns:r="http://schemas.openxmlformats.org/officeDocument/2006/relationships" r:embed="rId44" cstate="print"/>
        <a:srcRect l="24615" t="29697" r="26923" b="30303"/>
        <a:stretch>
          <a:fillRect/>
        </a:stretch>
      </xdr:blipFill>
      <xdr:spPr bwMode="auto">
        <a:xfrm>
          <a:off x="1028701" y="113128426"/>
          <a:ext cx="514350" cy="269421"/>
        </a:xfrm>
        <a:prstGeom prst="rect">
          <a:avLst/>
        </a:prstGeom>
        <a:noFill/>
      </xdr:spPr>
    </xdr:pic>
    <xdr:clientData/>
  </xdr:twoCellAnchor>
  <xdr:twoCellAnchor>
    <xdr:from>
      <xdr:col>1</xdr:col>
      <xdr:colOff>533400</xdr:colOff>
      <xdr:row>118</xdr:row>
      <xdr:rowOff>142875</xdr:rowOff>
    </xdr:from>
    <xdr:to>
      <xdr:col>5</xdr:col>
      <xdr:colOff>1076325</xdr:colOff>
      <xdr:row>135</xdr:row>
      <xdr:rowOff>66675</xdr:rowOff>
    </xdr:to>
    <xdr:graphicFrame macro="">
      <xdr:nvGraphicFramePr>
        <xdr:cNvPr id="106" name="Chart 4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19051</xdr:colOff>
      <xdr:row>122</xdr:row>
      <xdr:rowOff>123825</xdr:rowOff>
    </xdr:from>
    <xdr:to>
      <xdr:col>9</xdr:col>
      <xdr:colOff>257175</xdr:colOff>
      <xdr:row>124</xdr:row>
      <xdr:rowOff>161925</xdr:rowOff>
    </xdr:to>
    <xdr:sp macro="" textlink="">
      <xdr:nvSpPr>
        <xdr:cNvPr id="107" name="TextBox 106"/>
        <xdr:cNvSpPr txBox="1"/>
      </xdr:nvSpPr>
      <xdr:spPr>
        <a:xfrm>
          <a:off x="5172076" y="26060400"/>
          <a:ext cx="2895599" cy="419100"/>
        </a:xfrm>
        <a:prstGeom prst="rect">
          <a:avLst/>
        </a:prstGeom>
        <a:solidFill>
          <a:schemeClr val="accent1">
            <a:lumMod val="20000"/>
            <a:lumOff val="80000"/>
          </a:schemeClr>
        </a:solidFill>
        <a:ln w="190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0" i="0" baseline="0">
              <a:solidFill>
                <a:srgbClr val="FF0000"/>
              </a:solidFill>
              <a:latin typeface="+mn-lt"/>
              <a:ea typeface="+mn-ea"/>
              <a:cs typeface="+mn-cs"/>
            </a:rPr>
            <a:t>&gt;&gt; </a:t>
          </a:r>
          <a:r>
            <a:rPr lang="en-US" sz="1050" b="0" i="0" baseline="0">
              <a:solidFill>
                <a:sysClr val="windowText" lastClr="000000"/>
              </a:solidFill>
              <a:latin typeface="+mn-lt"/>
              <a:ea typeface="+mn-ea"/>
              <a:cs typeface="+mn-cs"/>
            </a:rPr>
            <a:t>530 TD-LTE devices were released</a:t>
          </a:r>
        </a:p>
        <a:p>
          <a:pPr marL="0" marR="0" indent="0" defTabSz="914400" eaLnBrk="1" fontAlgn="auto" latinLnBrk="0" hangingPunct="1">
            <a:lnSpc>
              <a:spcPct val="100000"/>
            </a:lnSpc>
            <a:spcBef>
              <a:spcPts val="0"/>
            </a:spcBef>
            <a:spcAft>
              <a:spcPts val="0"/>
            </a:spcAft>
            <a:buClrTx/>
            <a:buSzTx/>
            <a:buFontTx/>
            <a:buNone/>
            <a:tabLst/>
            <a:defRPr/>
          </a:pPr>
          <a:r>
            <a:rPr lang="en-US" sz="1050" b="0" i="0" baseline="0">
              <a:solidFill>
                <a:srgbClr val="FF0000"/>
              </a:solidFill>
              <a:latin typeface="+mn-lt"/>
              <a:ea typeface="+mn-ea"/>
              <a:cs typeface="+mn-cs"/>
            </a:rPr>
            <a:t>&gt;&gt; </a:t>
          </a:r>
          <a:r>
            <a:rPr lang="en-US" sz="1050" b="0" i="0" baseline="0">
              <a:solidFill>
                <a:sysClr val="windowText" lastClr="000000"/>
              </a:solidFill>
              <a:latin typeface="+mn-lt"/>
              <a:ea typeface="+mn-ea"/>
              <a:cs typeface="+mn-cs"/>
            </a:rPr>
            <a:t>184 TD-LTE smartphones were commercialized</a:t>
          </a:r>
          <a:endParaRPr lang="en-US" sz="1050" b="0" i="0" baseline="0">
            <a:solidFill>
              <a:srgbClr val="FF0000"/>
            </a:solidFill>
            <a:latin typeface="+mn-lt"/>
            <a:ea typeface="+mn-ea"/>
            <a:cs typeface="+mn-cs"/>
          </a:endParaRPr>
        </a:p>
      </xdr:txBody>
    </xdr:sp>
    <xdr:clientData/>
  </xdr:twoCellAnchor>
  <xdr:twoCellAnchor>
    <xdr:from>
      <xdr:col>0</xdr:col>
      <xdr:colOff>238125</xdr:colOff>
      <xdr:row>47</xdr:row>
      <xdr:rowOff>114300</xdr:rowOff>
    </xdr:from>
    <xdr:to>
      <xdr:col>0</xdr:col>
      <xdr:colOff>542925</xdr:colOff>
      <xdr:row>49</xdr:row>
      <xdr:rowOff>85725</xdr:rowOff>
    </xdr:to>
    <xdr:sp macro="" textlink="">
      <xdr:nvSpPr>
        <xdr:cNvPr id="108" name="Up Arrow 107">
          <a:hlinkClick xmlns:r="http://schemas.openxmlformats.org/officeDocument/2006/relationships" r:id="rId10"/>
        </xdr:cNvPr>
        <xdr:cNvSpPr/>
      </xdr:nvSpPr>
      <xdr:spPr>
        <a:xfrm>
          <a:off x="238125" y="9144000"/>
          <a:ext cx="304800" cy="35242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0</xdr:col>
      <xdr:colOff>0</xdr:colOff>
      <xdr:row>125</xdr:row>
      <xdr:rowOff>0</xdr:rowOff>
    </xdr:from>
    <xdr:to>
      <xdr:col>0</xdr:col>
      <xdr:colOff>308688</xdr:colOff>
      <xdr:row>126</xdr:row>
      <xdr:rowOff>171450</xdr:rowOff>
    </xdr:to>
    <xdr:sp macro="" textlink="">
      <xdr:nvSpPr>
        <xdr:cNvPr id="109" name="Up Arrow 108">
          <a:hlinkClick xmlns:r="http://schemas.openxmlformats.org/officeDocument/2006/relationships" r:id="rId10"/>
        </xdr:cNvPr>
        <xdr:cNvSpPr/>
      </xdr:nvSpPr>
      <xdr:spPr>
        <a:xfrm>
          <a:off x="0" y="26508075"/>
          <a:ext cx="308688" cy="36195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2</xdr:col>
      <xdr:colOff>0</xdr:colOff>
      <xdr:row>566</xdr:row>
      <xdr:rowOff>0</xdr:rowOff>
    </xdr:from>
    <xdr:to>
      <xdr:col>3</xdr:col>
      <xdr:colOff>6609</xdr:colOff>
      <xdr:row>567</xdr:row>
      <xdr:rowOff>172880</xdr:rowOff>
    </xdr:to>
    <xdr:sp macro="" textlink="">
      <xdr:nvSpPr>
        <xdr:cNvPr id="110" name="Up Arrow 109">
          <a:hlinkClick xmlns:r="http://schemas.openxmlformats.org/officeDocument/2006/relationships" r:id="rId10"/>
        </xdr:cNvPr>
        <xdr:cNvSpPr/>
      </xdr:nvSpPr>
      <xdr:spPr>
        <a:xfrm>
          <a:off x="1152525" y="111299625"/>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2</xdr:col>
      <xdr:colOff>0</xdr:colOff>
      <xdr:row>592</xdr:row>
      <xdr:rowOff>0</xdr:rowOff>
    </xdr:from>
    <xdr:to>
      <xdr:col>3</xdr:col>
      <xdr:colOff>6609</xdr:colOff>
      <xdr:row>593</xdr:row>
      <xdr:rowOff>172880</xdr:rowOff>
    </xdr:to>
    <xdr:sp macro="" textlink="">
      <xdr:nvSpPr>
        <xdr:cNvPr id="111" name="Up Arrow 110">
          <a:hlinkClick xmlns:r="http://schemas.openxmlformats.org/officeDocument/2006/relationships" r:id="rId10"/>
        </xdr:cNvPr>
        <xdr:cNvSpPr/>
      </xdr:nvSpPr>
      <xdr:spPr>
        <a:xfrm>
          <a:off x="1152525" y="116252625"/>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2</xdr:col>
      <xdr:colOff>0</xdr:colOff>
      <xdr:row>621</xdr:row>
      <xdr:rowOff>0</xdr:rowOff>
    </xdr:from>
    <xdr:to>
      <xdr:col>3</xdr:col>
      <xdr:colOff>6609</xdr:colOff>
      <xdr:row>622</xdr:row>
      <xdr:rowOff>172880</xdr:rowOff>
    </xdr:to>
    <xdr:sp macro="" textlink="">
      <xdr:nvSpPr>
        <xdr:cNvPr id="112" name="Up Arrow 111">
          <a:hlinkClick xmlns:r="http://schemas.openxmlformats.org/officeDocument/2006/relationships" r:id="rId10"/>
        </xdr:cNvPr>
        <xdr:cNvSpPr/>
      </xdr:nvSpPr>
      <xdr:spPr>
        <a:xfrm>
          <a:off x="1152525" y="121796175"/>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3</xdr:col>
      <xdr:colOff>104775</xdr:colOff>
      <xdr:row>649</xdr:row>
      <xdr:rowOff>19050</xdr:rowOff>
    </xdr:from>
    <xdr:to>
      <xdr:col>3</xdr:col>
      <xdr:colOff>416184</xdr:colOff>
      <xdr:row>651</xdr:row>
      <xdr:rowOff>1430</xdr:rowOff>
    </xdr:to>
    <xdr:sp macro="" textlink="">
      <xdr:nvSpPr>
        <xdr:cNvPr id="113" name="Up Arrow 112">
          <a:hlinkClick xmlns:r="http://schemas.openxmlformats.org/officeDocument/2006/relationships" r:id="rId10"/>
        </xdr:cNvPr>
        <xdr:cNvSpPr/>
      </xdr:nvSpPr>
      <xdr:spPr>
        <a:xfrm>
          <a:off x="1562100" y="127149225"/>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0</xdr:col>
      <xdr:colOff>200025</xdr:colOff>
      <xdr:row>706</xdr:row>
      <xdr:rowOff>152400</xdr:rowOff>
    </xdr:from>
    <xdr:to>
      <xdr:col>0</xdr:col>
      <xdr:colOff>511434</xdr:colOff>
      <xdr:row>708</xdr:row>
      <xdr:rowOff>134780</xdr:rowOff>
    </xdr:to>
    <xdr:sp macro="" textlink="">
      <xdr:nvSpPr>
        <xdr:cNvPr id="114" name="Up Arrow 113">
          <a:hlinkClick xmlns:r="http://schemas.openxmlformats.org/officeDocument/2006/relationships" r:id="rId10"/>
        </xdr:cNvPr>
        <xdr:cNvSpPr/>
      </xdr:nvSpPr>
      <xdr:spPr>
        <a:xfrm>
          <a:off x="200025" y="138350625"/>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3</xdr:col>
      <xdr:colOff>381000</xdr:colOff>
      <xdr:row>545</xdr:row>
      <xdr:rowOff>85725</xdr:rowOff>
    </xdr:from>
    <xdr:to>
      <xdr:col>11</xdr:col>
      <xdr:colOff>352427</xdr:colOff>
      <xdr:row>556</xdr:row>
      <xdr:rowOff>171450</xdr:rowOff>
    </xdr:to>
    <xdr:sp macro="" textlink="">
      <xdr:nvSpPr>
        <xdr:cNvPr id="115" name="Rectangle 114"/>
        <xdr:cNvSpPr/>
      </xdr:nvSpPr>
      <xdr:spPr bwMode="auto">
        <a:xfrm>
          <a:off x="1838325" y="107327700"/>
          <a:ext cx="8124827" cy="2200275"/>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0" algn="l" defTabSz="914400" rtl="0" eaLnBrk="1" fontAlgn="auto" latinLnBrk="0" hangingPunct="1">
            <a:lnSpc>
              <a:spcPts val="1300"/>
            </a:lnSpc>
            <a:spcBef>
              <a:spcPts val="0"/>
            </a:spcBef>
            <a:spcAft>
              <a:spcPts val="0"/>
            </a:spcAft>
            <a:buClrTx/>
            <a:buSzTx/>
            <a:buFontTx/>
            <a:buNone/>
            <a:tabLst/>
            <a:defRPr/>
          </a:pPr>
          <a:endParaRPr lang="en-IN" sz="1200" b="1"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r>
            <a:rPr lang="en-US" sz="1200" b="1" i="0" kern="1200">
              <a:solidFill>
                <a:schemeClr val="dk1"/>
              </a:solidFill>
              <a:latin typeface="+mn-lt"/>
              <a:ea typeface="+mn-ea"/>
              <a:cs typeface="+mn-cs"/>
            </a:rPr>
            <a:t>MTS</a:t>
          </a:r>
          <a:r>
            <a:rPr lang="en-US" sz="1200" b="1" i="0" kern="1200" baseline="0">
              <a:solidFill>
                <a:schemeClr val="dk1"/>
              </a:solidFill>
              <a:latin typeface="+mn-lt"/>
              <a:ea typeface="+mn-ea"/>
              <a:cs typeface="+mn-cs"/>
            </a:rPr>
            <a:t> expansion of HSD network </a:t>
          </a:r>
          <a:endParaRPr lang="en-US" sz="18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200" b="1" i="0" kern="1200">
            <a:solidFill>
              <a:schemeClr val="dk1"/>
            </a:solidFill>
            <a:latin typeface="+mn-lt"/>
            <a:ea typeface="+mn-ea"/>
            <a:cs typeface="+mn-cs"/>
          </a:endParaRPr>
        </a:p>
        <a:p>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US" sz="1100" b="0" i="0" kern="1200" baseline="0">
              <a:solidFill>
                <a:sysClr val="windowText" lastClr="000000"/>
              </a:solidFill>
              <a:latin typeface="+mn-lt"/>
              <a:ea typeface="+mn-ea"/>
              <a:cs typeface="+mn-cs"/>
            </a:rPr>
            <a:t>MTS India introduced MBlaze ultra - a Hi-Tech dongle based on  </a:t>
          </a:r>
          <a:r>
            <a:rPr lang="en-US" sz="1100" b="0" i="0" kern="1200" baseline="0">
              <a:solidFill>
                <a:schemeClr val="dk1"/>
              </a:solidFill>
              <a:latin typeface="+mn-lt"/>
              <a:ea typeface="+mn-ea"/>
              <a:cs typeface="+mn-cs"/>
            </a:rPr>
            <a:t>EV-DO Rev.B phase 2 network </a:t>
          </a:r>
          <a:r>
            <a:rPr lang="en-US" sz="1100" b="0" i="0" kern="1200" baseline="0">
              <a:solidFill>
                <a:sysClr val="windowText" lastClr="000000"/>
              </a:solidFill>
              <a:latin typeface="+mn-lt"/>
              <a:ea typeface="+mn-ea"/>
              <a:cs typeface="+mn-cs"/>
            </a:rPr>
            <a:t>to experience download speedup to 9.8 Mbps.</a:t>
          </a:r>
        </a:p>
        <a:p>
          <a:endParaRPr lang="en-US" sz="1100" b="0" i="0" kern="1200" baseline="0">
            <a:solidFill>
              <a:sysClr val="windowText" lastClr="000000"/>
            </a:solidFill>
            <a:latin typeface="+mn-lt"/>
            <a:ea typeface="+mn-ea"/>
            <a:cs typeface="+mn-cs"/>
          </a:endParaRPr>
        </a:p>
        <a:p>
          <a:r>
            <a:rPr lang="en-US" sz="1100" b="0" i="0" kern="1200" baseline="0">
              <a:solidFill>
                <a:srgbClr val="FF0000"/>
              </a:solidFill>
              <a:latin typeface="+mn-lt"/>
              <a:ea typeface="+mn-ea"/>
              <a:cs typeface="+mn-cs"/>
            </a:rPr>
            <a:t>&gt;&gt;</a:t>
          </a:r>
          <a:r>
            <a:rPr lang="en-US" sz="1100" b="0" i="0" kern="1200" baseline="0">
              <a:solidFill>
                <a:sysClr val="windowText" lastClr="000000"/>
              </a:solidFill>
              <a:latin typeface="+mn-lt"/>
              <a:ea typeface="+mn-ea"/>
              <a:cs typeface="+mn-cs"/>
            </a:rPr>
            <a:t>It has deployed high speed data services based on EV-DO Rev.A technology </a:t>
          </a:r>
          <a:r>
            <a:rPr lang="en-US" sz="1100" b="0" i="0" kern="1200">
              <a:solidFill>
                <a:schemeClr val="dk1"/>
              </a:solidFill>
              <a:latin typeface="+mn-lt"/>
              <a:ea typeface="+mn-ea"/>
              <a:cs typeface="+mn-cs"/>
            </a:rPr>
            <a:t>for network expansion in </a:t>
          </a:r>
          <a:r>
            <a:rPr lang="en-US" sz="1200" b="0" i="0" kern="1200">
              <a:solidFill>
                <a:schemeClr val="dk1"/>
              </a:solidFill>
              <a:latin typeface="+mn-lt"/>
              <a:ea typeface="+mn-ea"/>
              <a:cs typeface="+mn-cs"/>
            </a:rPr>
            <a:t>Islampur, Sonada, Alipurduar, Jorethang, Geizing, Rabangla, Jaigaon, Simthangin, Puruliyaand Contai.</a:t>
          </a:r>
        </a:p>
        <a:p>
          <a:endParaRPr lang="en-US" sz="1200" b="0" i="0" kern="1200">
            <a:solidFill>
              <a:schemeClr val="dk1"/>
            </a:solidFill>
            <a:latin typeface="+mn-lt"/>
            <a:ea typeface="+mn-ea"/>
            <a:cs typeface="+mn-cs"/>
          </a:endParaRPr>
        </a:p>
        <a:p>
          <a:r>
            <a:rPr lang="en-US" sz="1200" b="0" i="0" kern="1200">
              <a:solidFill>
                <a:srgbClr val="FF0000"/>
              </a:solidFill>
              <a:latin typeface="+mn-lt"/>
              <a:ea typeface="+mn-ea"/>
              <a:cs typeface="+mn-cs"/>
            </a:rPr>
            <a:t>&gt;&gt;</a:t>
          </a:r>
          <a:r>
            <a:rPr lang="en-US" sz="1200" b="0" i="0" kern="1200">
              <a:solidFill>
                <a:schemeClr val="tx1"/>
              </a:solidFill>
              <a:latin typeface="+mn-lt"/>
              <a:ea typeface="+mn-ea"/>
              <a:cs typeface="+mn-cs"/>
            </a:rPr>
            <a:t>Aiming for break-even by mid -2014 for</a:t>
          </a:r>
          <a:r>
            <a:rPr lang="en-US" sz="1200" b="0" i="0" kern="1200" baseline="0">
              <a:solidFill>
                <a:schemeClr val="tx1"/>
              </a:solidFill>
              <a:latin typeface="+mn-lt"/>
              <a:ea typeface="+mn-ea"/>
              <a:cs typeface="+mn-cs"/>
            </a:rPr>
            <a:t> two circles in West Bengal.</a:t>
          </a:r>
        </a:p>
        <a:p>
          <a:endParaRPr lang="en-US" sz="1200" b="0" i="0" kern="1200" baseline="0">
            <a:solidFill>
              <a:schemeClr val="tx1"/>
            </a:solidFill>
            <a:latin typeface="+mn-lt"/>
            <a:ea typeface="+mn-ea"/>
            <a:cs typeface="+mn-cs"/>
          </a:endParaRPr>
        </a:p>
        <a:p>
          <a:r>
            <a:rPr lang="en-US" sz="1200" b="0" i="0" kern="1200" baseline="0">
              <a:solidFill>
                <a:srgbClr val="FF0000"/>
              </a:solidFill>
              <a:latin typeface="+mn-lt"/>
              <a:ea typeface="+mn-ea"/>
              <a:cs typeface="+mn-cs"/>
            </a:rPr>
            <a:t>&gt;&gt;</a:t>
          </a:r>
          <a:r>
            <a:rPr lang="en-US" sz="1200" b="0" i="0" kern="1200" baseline="0">
              <a:solidFill>
                <a:schemeClr val="tx1"/>
              </a:solidFill>
              <a:latin typeface="+mn-lt"/>
              <a:ea typeface="+mn-ea"/>
              <a:cs typeface="+mn-cs"/>
            </a:rPr>
            <a:t>Plans to expand </a:t>
          </a:r>
          <a:r>
            <a:rPr lang="en-US" sz="1200" b="0" i="0" kern="1200" baseline="0">
              <a:solidFill>
                <a:schemeClr val="dk1"/>
              </a:solidFill>
              <a:latin typeface="+mn-lt"/>
              <a:ea typeface="+mn-ea"/>
              <a:cs typeface="+mn-cs"/>
            </a:rPr>
            <a:t>EV-DO Rev.B phase 2 network to more cities across nine circles.</a:t>
          </a:r>
          <a:endParaRPr lang="en-US" sz="1100" b="0" i="0" kern="1200">
            <a:solidFill>
              <a:schemeClr val="tx1"/>
            </a:solidFill>
            <a:latin typeface="+mn-lt"/>
            <a:ea typeface="+mn-ea"/>
            <a:cs typeface="+mn-cs"/>
          </a:endParaRPr>
        </a:p>
        <a:p>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xdr:txBody>
    </xdr:sp>
    <xdr:clientData/>
  </xdr:twoCellAnchor>
  <xdr:twoCellAnchor editAs="oneCell">
    <xdr:from>
      <xdr:col>1</xdr:col>
      <xdr:colOff>430475</xdr:colOff>
      <xdr:row>549</xdr:row>
      <xdr:rowOff>161926</xdr:rowOff>
    </xdr:from>
    <xdr:to>
      <xdr:col>3</xdr:col>
      <xdr:colOff>193172</xdr:colOff>
      <xdr:row>551</xdr:row>
      <xdr:rowOff>85726</xdr:rowOff>
    </xdr:to>
    <xdr:pic>
      <xdr:nvPicPr>
        <xdr:cNvPr id="116" name="Picture 115" descr="photo_1371745320_temp.jpg"/>
        <xdr:cNvPicPr>
          <a:picLocks noChangeAspect="1"/>
        </xdr:cNvPicPr>
      </xdr:nvPicPr>
      <xdr:blipFill>
        <a:blip xmlns:r="http://schemas.openxmlformats.org/officeDocument/2006/relationships" r:embed="rId46" cstate="print"/>
        <a:stretch>
          <a:fillRect/>
        </a:stretch>
      </xdr:blipFill>
      <xdr:spPr>
        <a:xfrm>
          <a:off x="1040075" y="108165901"/>
          <a:ext cx="610422" cy="304800"/>
        </a:xfrm>
        <a:prstGeom prst="rect">
          <a:avLst/>
        </a:prstGeom>
      </xdr:spPr>
    </xdr:pic>
    <xdr:clientData/>
  </xdr:twoCellAnchor>
  <xdr:twoCellAnchor editAs="oneCell">
    <xdr:from>
      <xdr:col>5</xdr:col>
      <xdr:colOff>741202</xdr:colOff>
      <xdr:row>776</xdr:row>
      <xdr:rowOff>87863</xdr:rowOff>
    </xdr:from>
    <xdr:to>
      <xdr:col>6</xdr:col>
      <xdr:colOff>900112</xdr:colOff>
      <xdr:row>779</xdr:row>
      <xdr:rowOff>120397</xdr:rowOff>
    </xdr:to>
    <xdr:pic>
      <xdr:nvPicPr>
        <xdr:cNvPr id="117" name="Picture 116" descr="BSNL WiMAX.jpg">
          <a:hlinkClick xmlns:r="http://schemas.openxmlformats.org/officeDocument/2006/relationships" r:id="rId16"/>
        </xdr:cNvPr>
        <xdr:cNvPicPr>
          <a:picLocks noChangeAspect="1"/>
        </xdr:cNvPicPr>
      </xdr:nvPicPr>
      <xdr:blipFill>
        <a:blip xmlns:r="http://schemas.openxmlformats.org/officeDocument/2006/relationships" r:embed="rId5" cstate="print"/>
        <a:stretch>
          <a:fillRect/>
        </a:stretch>
      </xdr:blipFill>
      <xdr:spPr>
        <a:xfrm>
          <a:off x="4608352" y="153364163"/>
          <a:ext cx="1444785" cy="60403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8</xdr:col>
      <xdr:colOff>0</xdr:colOff>
      <xdr:row>850</xdr:row>
      <xdr:rowOff>0</xdr:rowOff>
    </xdr:from>
    <xdr:to>
      <xdr:col>8</xdr:col>
      <xdr:colOff>304800</xdr:colOff>
      <xdr:row>850</xdr:row>
      <xdr:rowOff>304800</xdr:rowOff>
    </xdr:to>
    <xdr:sp macro="" textlink="">
      <xdr:nvSpPr>
        <xdr:cNvPr id="118" name="AutoShape 2" descr="data:image/jpg;base64,/9j/4AAQSkZJRgABAQAAAQABAAD/2wCEAAkGBggGBQkIBwgKCQkKDRYODQwMDRoTFBAWHxwhIB8cHh4jJzIqIyUvJR4eKzssLzM1ODg4ISo9QTw2QTI2ODUBCQoKDQsNGQ4OGTUkHiQ1NTU1NTU1NTU1NTU1NTU1NSo1LDU1NTU1NTU1NTU1NTU0LDU1NTU1NSw1NTU1NTU1Nf/AABEIAC0ALAMBIgACEQEDEQH/xAAbAAACAgMBAAAAAAAAAAAAAAAEBwUGAAEDAv/EAC8QAAEDAwIFAwIGAwAAAAAAAAECAwQAESEFEgYTMVFhFCJBI6EzcYGxwdEHFRb/xAAXAQEBAQEAAAAAAAAAAAAAAAAEAwUC/8QAHxEAAgICAgMBAAAAAAAAAAAAAQIAAwQRITESEzIF/9oADAMBAAIRAxEAPwB1ypbMKOXpC9jYIBVYnqbDpUJL1xx71bUVxpxslKG3Wl2Ui6QSSeh+emRbob4i+K+Jdr64kSbFejuNlDiEJ3KbUDn3A4PS3YioBWtqWolSrk0yrHLDyMg9ujoS2rkrEv1Tb6TJT9NK1pwWs+0gdTc7r4yO1aOsSYEeweC2UPpPMc961NqWNwPawKs/liqn/tz8mu0bUXZTmyNdxdwLIN7X6VU48l7ow4OpMagXeRv+koJVvQU5sDi/gii6WMLiD0c9LiXnigu73kNOjNvFxe5sP4plsOh9hDgBAUAbHqKHbUazoxCOHETHHupOM8Ruh6AIK7XKEuBfN7LxgXt/ddf+X1Augc7fHeiqdYej5+pt3JSq/QEXzXn/ACTw+3C1lb0ONMXuHNkPr3LbuegCj989qjonFk6J6BUSzTkWP6dzcdyHkg3TuT4GK1qttUvrgrCFY+cmJkbS4LWnyfTtOQ5LSS9uLjj2xxNiok+1O1WR84o7U3IehwnvTutjUIbMJvrh4IWCFD9L3qqK1XUH4Po1ynBFz9FOE5N7eRfvQ/Ivk5/OuxST9GGbJA6EyY8ljiZ2ZpzrYBf5jbgQQkX8G5sLmnlw/Iff0OM5IWy84pFy4wAEK8iknBhOP6g0huIZe071Mggb0jBHXzTx0mEzC0tlmKktNJT7UAW2+LChZxGwI3EJZS0F4o0EcQaQqHzVM71JKlIAuQM2zSk1bhOdpDkx1bJTEju7Qtw5UkqABFvjPzTzoebBjz4q48lpDjbltyVC4NjcfcUanIerrqXtpWwcxDM27Kxk+04GMnsMjPmjocVc+ZHis+xx9RCOYk2UADkdxcWprp4U0xM+Q9yAVSWwh2/RQAt+1EQeH4MOMw00ykCN+ESMp+MUls8kcCDH56b2TKxwlwQYqmZkxKmpsdxR9rhKVA3t9jV6AsLCt1lAZy5200FUKNCf/9k="/>
        <xdr:cNvSpPr>
          <a:spLocks noChangeAspect="1" noChangeArrowheads="1"/>
        </xdr:cNvSpPr>
      </xdr:nvSpPr>
      <xdr:spPr bwMode="auto">
        <a:xfrm>
          <a:off x="6962775" y="1765268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1042</xdr:row>
      <xdr:rowOff>0</xdr:rowOff>
    </xdr:from>
    <xdr:to>
      <xdr:col>4</xdr:col>
      <xdr:colOff>9525</xdr:colOff>
      <xdr:row>1042</xdr:row>
      <xdr:rowOff>19050</xdr:rowOff>
    </xdr:to>
    <xdr:pic>
      <xdr:nvPicPr>
        <xdr:cNvPr id="119" name="Picture 3" descr="End of Tabl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67000" y="2249805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371475</xdr:colOff>
      <xdr:row>534</xdr:row>
      <xdr:rowOff>114300</xdr:rowOff>
    </xdr:from>
    <xdr:to>
      <xdr:col>11</xdr:col>
      <xdr:colOff>342902</xdr:colOff>
      <xdr:row>543</xdr:row>
      <xdr:rowOff>47625</xdr:rowOff>
    </xdr:to>
    <xdr:sp macro="" textlink="">
      <xdr:nvSpPr>
        <xdr:cNvPr id="120" name="Rectangle 119"/>
        <xdr:cNvSpPr/>
      </xdr:nvSpPr>
      <xdr:spPr bwMode="auto">
        <a:xfrm>
          <a:off x="1828800" y="105260775"/>
          <a:ext cx="8124827" cy="1647825"/>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r>
            <a:rPr lang="en-US" sz="1200" b="1" i="0" kern="1200">
              <a:solidFill>
                <a:schemeClr val="dk1"/>
              </a:solidFill>
              <a:latin typeface="+mn-lt"/>
              <a:ea typeface="+mn-ea"/>
              <a:cs typeface="+mn-cs"/>
            </a:rPr>
            <a:t>MTNL</a:t>
          </a:r>
          <a:r>
            <a:rPr lang="en-US" sz="1200" b="1" i="0" kern="1200" baseline="0">
              <a:solidFill>
                <a:schemeClr val="dk1"/>
              </a:solidFill>
              <a:latin typeface="+mn-lt"/>
              <a:ea typeface="+mn-ea"/>
              <a:cs typeface="+mn-cs"/>
            </a:rPr>
            <a:t> Delhi launched new broadband plans for INR 620 and INR 749</a:t>
          </a:r>
        </a:p>
        <a:p>
          <a:pPr marL="0" marR="0" indent="0" algn="l" defTabSz="914400" rtl="0" eaLnBrk="1" fontAlgn="auto" latinLnBrk="0" hangingPunct="1">
            <a:lnSpc>
              <a:spcPct val="100000"/>
            </a:lnSpc>
            <a:spcBef>
              <a:spcPts val="0"/>
            </a:spcBef>
            <a:spcAft>
              <a:spcPts val="0"/>
            </a:spcAft>
            <a:buClrTx/>
            <a:buSzTx/>
            <a:buFontTx/>
            <a:buNone/>
            <a:tabLst/>
            <a:defRPr/>
          </a:pPr>
          <a:endParaRPr lang="en-US" sz="1200" b="1" i="0" kern="1200">
            <a:solidFill>
              <a:schemeClr val="dk1"/>
            </a:solidFill>
            <a:latin typeface="+mn-lt"/>
            <a:ea typeface="+mn-ea"/>
            <a:cs typeface="+mn-cs"/>
          </a:endParaRPr>
        </a:p>
        <a:p>
          <a:r>
            <a:rPr lang="en-US" sz="1100" b="1" i="0" kern="1200">
              <a:solidFill>
                <a:srgbClr val="FF0000"/>
              </a:solidFill>
              <a:latin typeface="+mn-lt"/>
              <a:ea typeface="+mn-ea"/>
              <a:cs typeface="+mn-cs"/>
            </a:rPr>
            <a:t>&gt;&gt; </a:t>
          </a:r>
          <a:r>
            <a:rPr lang="en-US" sz="1100" b="0" i="0" kern="1200">
              <a:solidFill>
                <a:schemeClr val="dk1"/>
              </a:solidFill>
              <a:latin typeface="+mn-lt"/>
              <a:ea typeface="+mn-ea"/>
              <a:cs typeface="+mn-cs"/>
            </a:rPr>
            <a:t>MTNL Delhi's new promotional 2 Mbps  unlimited broadband freedom combo and non-combo plan with monthly rental</a:t>
          </a:r>
          <a:r>
            <a:rPr lang="en-US" sz="1100" b="0" i="0" kern="1200" baseline="0">
              <a:solidFill>
                <a:schemeClr val="dk1"/>
              </a:solidFill>
              <a:latin typeface="+mn-lt"/>
              <a:ea typeface="+mn-ea"/>
              <a:cs typeface="+mn-cs"/>
            </a:rPr>
            <a:t> of INR 620.</a:t>
          </a:r>
        </a:p>
        <a:p>
          <a:endParaRPr lang="en-US" sz="1100" b="0" i="0" kern="1200" baseline="0">
            <a:solidFill>
              <a:schemeClr val="dk1"/>
            </a:solidFill>
            <a:latin typeface="+mn-lt"/>
            <a:ea typeface="+mn-ea"/>
            <a:cs typeface="+mn-cs"/>
          </a:endParaRPr>
        </a:p>
        <a:p>
          <a:r>
            <a:rPr lang="en-US" sz="1100" b="1" i="0" kern="1200" baseline="0">
              <a:solidFill>
                <a:srgbClr val="FF0000"/>
              </a:solidFill>
              <a:latin typeface="+mn-lt"/>
              <a:ea typeface="+mn-ea"/>
              <a:cs typeface="+mn-cs"/>
            </a:rPr>
            <a:t>&gt;&gt;</a:t>
          </a:r>
          <a:r>
            <a:rPr lang="en-US" sz="1100" b="0" i="0" kern="1200" baseline="0">
              <a:solidFill>
                <a:schemeClr val="dk1"/>
              </a:solidFill>
              <a:latin typeface="+mn-lt"/>
              <a:ea typeface="+mn-ea"/>
              <a:cs typeface="+mn-cs"/>
            </a:rPr>
            <a:t> 2 Mbps downloading speed and 512 Kbps uploading speed up to 3 GB and 512 Kbps beyond 3 GB, with combo plan subscriber also gets 100 free calls to any network.</a:t>
          </a:r>
          <a:endParaRPr lang="en-US" sz="1100" b="0" i="0" kern="1200">
            <a:solidFill>
              <a:schemeClr val="dk1"/>
            </a:solidFill>
            <a:latin typeface="+mn-lt"/>
            <a:ea typeface="+mn-ea"/>
            <a:cs typeface="+mn-cs"/>
          </a:endParaRPr>
        </a:p>
        <a:p>
          <a:endParaRPr lang="en-US" sz="1100" b="0" i="0" kern="1200">
            <a:solidFill>
              <a:schemeClr val="dk1"/>
            </a:solidFill>
            <a:latin typeface="+mn-lt"/>
            <a:ea typeface="+mn-ea"/>
            <a:cs typeface="+mn-cs"/>
          </a:endParaRPr>
        </a:p>
        <a:p>
          <a:r>
            <a:rPr lang="en-US" sz="1100" b="1" i="0" kern="1200">
              <a:solidFill>
                <a:srgbClr val="FF0000"/>
              </a:solidFill>
              <a:latin typeface="+mn-lt"/>
              <a:ea typeface="+mn-ea"/>
              <a:cs typeface="+mn-cs"/>
            </a:rPr>
            <a:t>&gt;&gt;  </a:t>
          </a:r>
          <a:r>
            <a:rPr lang="en-US" sz="1100" b="0" i="0" kern="1200">
              <a:solidFill>
                <a:schemeClr val="dk1"/>
              </a:solidFill>
              <a:latin typeface="+mn-lt"/>
              <a:ea typeface="+mn-ea"/>
              <a:cs typeface="+mn-cs"/>
            </a:rPr>
            <a:t>MTNL Delhi also launched one regular true unlimited broadband plan for INR</a:t>
          </a:r>
          <a:r>
            <a:rPr lang="en-US" sz="1100" b="0" i="0" kern="1200" baseline="0">
              <a:solidFill>
                <a:schemeClr val="dk1"/>
              </a:solidFill>
              <a:latin typeface="+mn-lt"/>
              <a:ea typeface="+mn-ea"/>
              <a:cs typeface="+mn-cs"/>
            </a:rPr>
            <a:t> </a:t>
          </a:r>
          <a:r>
            <a:rPr lang="en-US" sz="1100" b="0" i="0" kern="1200">
              <a:solidFill>
                <a:schemeClr val="dk1"/>
              </a:solidFill>
              <a:latin typeface="+mn-lt"/>
              <a:ea typeface="+mn-ea"/>
              <a:cs typeface="+mn-cs"/>
            </a:rPr>
            <a:t>749 with 768 Kbps download and upload speed and 100 free calls</a:t>
          </a:r>
          <a:r>
            <a:rPr lang="en-US" sz="1100" b="0" i="0" kern="1200" baseline="0">
              <a:solidFill>
                <a:schemeClr val="dk1"/>
              </a:solidFill>
              <a:latin typeface="+mn-lt"/>
              <a:ea typeface="+mn-ea"/>
              <a:cs typeface="+mn-cs"/>
            </a:rPr>
            <a:t> to any network.</a:t>
          </a:r>
          <a:endParaRPr lang="en-US" sz="1100" b="0" i="0" kern="1200">
            <a:solidFill>
              <a:sysClr val="windowText" lastClr="000000"/>
            </a:solidFill>
            <a:latin typeface="+mn-lt"/>
            <a:ea typeface="+mn-ea"/>
            <a:cs typeface="+mn-cs"/>
          </a:endParaRPr>
        </a:p>
        <a:p>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a:p>
          <a:pPr>
            <a:lnSpc>
              <a:spcPts val="1000"/>
            </a:lnSpc>
          </a:pPr>
          <a:endParaRPr lang="en-IN" sz="1000"/>
        </a:p>
      </xdr:txBody>
    </xdr:sp>
    <xdr:clientData/>
  </xdr:twoCellAnchor>
  <xdr:twoCellAnchor>
    <xdr:from>
      <xdr:col>3</xdr:col>
      <xdr:colOff>352425</xdr:colOff>
      <xdr:row>523</xdr:row>
      <xdr:rowOff>28575</xdr:rowOff>
    </xdr:from>
    <xdr:to>
      <xdr:col>11</xdr:col>
      <xdr:colOff>323852</xdr:colOff>
      <xdr:row>531</xdr:row>
      <xdr:rowOff>133350</xdr:rowOff>
    </xdr:to>
    <xdr:sp macro="" textlink="">
      <xdr:nvSpPr>
        <xdr:cNvPr id="121" name="Rectangle 120"/>
        <xdr:cNvSpPr/>
      </xdr:nvSpPr>
      <xdr:spPr bwMode="auto">
        <a:xfrm>
          <a:off x="1809750" y="103079550"/>
          <a:ext cx="8124827" cy="1628775"/>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US" sz="1200" b="1" i="0" kern="1200">
              <a:solidFill>
                <a:sysClr val="windowText" lastClr="000000"/>
              </a:solidFill>
              <a:latin typeface="+mn-lt"/>
              <a:ea typeface="+mn-ea"/>
              <a:cs typeface="+mn-cs"/>
            </a:rPr>
            <a:t>Bharti Airtel</a:t>
          </a:r>
          <a:r>
            <a:rPr lang="en-US" sz="1200" b="1" i="0" kern="1200" baseline="0">
              <a:solidFill>
                <a:sysClr val="windowText" lastClr="000000"/>
              </a:solidFill>
              <a:latin typeface="+mn-lt"/>
              <a:ea typeface="+mn-ea"/>
              <a:cs typeface="+mn-cs"/>
            </a:rPr>
            <a:t> has partnered with Huawei to roll out 4G LTE in Delhi</a:t>
          </a:r>
        </a:p>
        <a:p>
          <a:r>
            <a:rPr lang="en-US" sz="1200" b="1" i="0" kern="1200" baseline="0">
              <a:solidFill>
                <a:sysClr val="windowText" lastClr="000000"/>
              </a:solidFill>
              <a:latin typeface="+mn-lt"/>
              <a:ea typeface="+mn-ea"/>
              <a:cs typeface="+mn-cs"/>
            </a:rPr>
            <a:t> </a:t>
          </a:r>
          <a:endParaRPr lang="en-US" sz="1200" b="1" i="0" kern="1200">
            <a:solidFill>
              <a:sysClr val="windowText" lastClr="000000"/>
            </a:solidFill>
            <a:latin typeface="+mn-lt"/>
            <a:ea typeface="+mn-ea"/>
            <a:cs typeface="+mn-cs"/>
          </a:endParaRPr>
        </a:p>
        <a:p>
          <a:r>
            <a:rPr lang="en-US" sz="1100" b="1" i="0" kern="1200">
              <a:solidFill>
                <a:srgbClr val="FF0000"/>
              </a:solidFill>
              <a:latin typeface="+mn-lt"/>
              <a:ea typeface="+mn-ea"/>
              <a:cs typeface="+mn-cs"/>
            </a:rPr>
            <a:t>&gt;&gt;</a:t>
          </a:r>
          <a:r>
            <a:rPr lang="en-US" sz="1100" b="0" i="0" kern="1200">
              <a:solidFill>
                <a:sysClr val="windowText" lastClr="000000"/>
              </a:solidFill>
              <a:latin typeface="+mn-lt"/>
              <a:ea typeface="+mn-ea"/>
              <a:cs typeface="+mn-cs"/>
            </a:rPr>
            <a:t>Bharti Airtel</a:t>
          </a:r>
          <a:r>
            <a:rPr lang="en-US" sz="1100" b="0" i="0" kern="1200" baseline="0">
              <a:solidFill>
                <a:sysClr val="windowText" lastClr="000000"/>
              </a:solidFill>
              <a:latin typeface="+mn-lt"/>
              <a:ea typeface="+mn-ea"/>
              <a:cs typeface="+mn-cs"/>
            </a:rPr>
            <a:t> has selected Chinese telecom vendor Huawei to launch 4G LTE in Delhi.</a:t>
          </a:r>
          <a:endParaRPr lang="en-US" sz="1100" b="0" i="0" kern="1200">
            <a:solidFill>
              <a:sysClr val="windowText" lastClr="000000"/>
            </a:solidFill>
            <a:latin typeface="+mn-lt"/>
            <a:ea typeface="+mn-ea"/>
            <a:cs typeface="+mn-cs"/>
          </a:endParaRPr>
        </a:p>
        <a:p>
          <a:endParaRPr lang="en-US" sz="1100" b="0" i="0" kern="1200">
            <a:solidFill>
              <a:schemeClr val="dk1"/>
            </a:solidFill>
            <a:latin typeface="+mn-lt"/>
            <a:ea typeface="+mn-ea"/>
            <a:cs typeface="+mn-cs"/>
          </a:endParaRPr>
        </a:p>
        <a:p>
          <a:r>
            <a:rPr lang="en-US" sz="1100" b="1" i="0" kern="1200">
              <a:solidFill>
                <a:srgbClr val="FF0000"/>
              </a:solidFill>
              <a:latin typeface="+mn-lt"/>
              <a:ea typeface="+mn-ea"/>
              <a:cs typeface="+mn-cs"/>
            </a:rPr>
            <a:t>&gt;&gt; </a:t>
          </a:r>
          <a:r>
            <a:rPr lang="en-US" sz="1100" b="0" i="0" kern="1200">
              <a:solidFill>
                <a:sysClr val="windowText" lastClr="000000"/>
              </a:solidFill>
              <a:latin typeface="+mn-lt"/>
              <a:ea typeface="+mn-ea"/>
              <a:cs typeface="+mn-cs"/>
            </a:rPr>
            <a:t>Delhi is going to be the 5th 4G LTE</a:t>
          </a:r>
          <a:r>
            <a:rPr lang="en-US" sz="1100" b="0" i="0" kern="1200" baseline="0">
              <a:solidFill>
                <a:sysClr val="windowText" lastClr="000000"/>
              </a:solidFill>
              <a:latin typeface="+mn-lt"/>
              <a:ea typeface="+mn-ea"/>
              <a:cs typeface="+mn-cs"/>
            </a:rPr>
            <a:t> location for Bharti Airtel after rolling out high speed internet services in </a:t>
          </a:r>
          <a:r>
            <a:rPr lang="en-US" sz="1100" b="0" i="0" kern="1200">
              <a:solidFill>
                <a:sysClr val="windowText" lastClr="000000"/>
              </a:solidFill>
              <a:latin typeface="+mn-lt"/>
              <a:ea typeface="+mn-ea"/>
              <a:cs typeface="+mn-cs"/>
            </a:rPr>
            <a:t>Kolkata, Bangalore, Pune and Chandigarh.</a:t>
          </a:r>
        </a:p>
        <a:p>
          <a:endParaRPr lang="en-US" sz="1100" b="0" i="0" kern="1200">
            <a:solidFill>
              <a:schemeClr val="dk1"/>
            </a:solidFill>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r>
            <a:rPr lang="en-US" sz="1100" b="1" i="0" kern="1200">
              <a:solidFill>
                <a:srgbClr val="FF0000"/>
              </a:solidFill>
              <a:latin typeface="+mn-lt"/>
              <a:ea typeface="+mn-ea"/>
              <a:cs typeface="+mn-cs"/>
            </a:rPr>
            <a:t>&gt;&gt;</a:t>
          </a:r>
          <a:r>
            <a:rPr lang="en-US" sz="1100" b="0" i="0" kern="1200">
              <a:solidFill>
                <a:schemeClr val="dk1"/>
              </a:solidFill>
              <a:latin typeface="+mn-lt"/>
              <a:ea typeface="+mn-ea"/>
              <a:cs typeface="+mn-cs"/>
            </a:rPr>
            <a:t>Huawei is currently supplying 4G LTE equipments to</a:t>
          </a:r>
          <a:r>
            <a:rPr lang="en-US" sz="1100" b="0" i="0" kern="1200" baseline="0">
              <a:solidFill>
                <a:schemeClr val="dk1"/>
              </a:solidFill>
              <a:latin typeface="+mn-lt"/>
              <a:ea typeface="+mn-ea"/>
              <a:cs typeface="+mn-cs"/>
            </a:rPr>
            <a:t> Bharti Airtel for Karnataka circle, ZTE in Kolkata and Chandigarh and Nokia Siemens in Pune.</a:t>
          </a:r>
          <a:endParaRPr lang="en-US" sz="1100" b="0" i="0" kern="1200">
            <a:solidFill>
              <a:sysClr val="windowText" lastClr="000000"/>
            </a:solidFill>
            <a:latin typeface="+mn-lt"/>
            <a:ea typeface="+mn-ea"/>
            <a:cs typeface="+mn-cs"/>
          </a:endParaRPr>
        </a:p>
        <a:p>
          <a:endParaRPr lang="en-US" sz="1100" b="0" i="0" kern="1200" baseline="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a:p>
          <a:pPr>
            <a:lnSpc>
              <a:spcPts val="1000"/>
            </a:lnSpc>
          </a:pPr>
          <a:endParaRPr lang="en-IN" sz="1000"/>
        </a:p>
      </xdr:txBody>
    </xdr:sp>
    <xdr:clientData/>
  </xdr:twoCellAnchor>
  <xdr:twoCellAnchor editAs="oneCell">
    <xdr:from>
      <xdr:col>1</xdr:col>
      <xdr:colOff>322792</xdr:colOff>
      <xdr:row>526</xdr:row>
      <xdr:rowOff>132291</xdr:rowOff>
    </xdr:from>
    <xdr:to>
      <xdr:col>3</xdr:col>
      <xdr:colOff>106726</xdr:colOff>
      <xdr:row>527</xdr:row>
      <xdr:rowOff>170391</xdr:rowOff>
    </xdr:to>
    <xdr:pic>
      <xdr:nvPicPr>
        <xdr:cNvPr id="122" name="Picture 7" descr="airtel"/>
        <xdr:cNvPicPr>
          <a:picLocks noChangeAspect="1" noChangeArrowheads="1"/>
        </xdr:cNvPicPr>
      </xdr:nvPicPr>
      <xdr:blipFill>
        <a:blip xmlns:r="http://schemas.openxmlformats.org/officeDocument/2006/relationships" r:embed="rId38" cstate="print"/>
        <a:srcRect/>
        <a:stretch>
          <a:fillRect/>
        </a:stretch>
      </xdr:blipFill>
      <xdr:spPr bwMode="auto">
        <a:xfrm>
          <a:off x="932392" y="103754766"/>
          <a:ext cx="631659" cy="228600"/>
        </a:xfrm>
        <a:prstGeom prst="rect">
          <a:avLst/>
        </a:prstGeom>
        <a:noFill/>
      </xdr:spPr>
    </xdr:pic>
    <xdr:clientData/>
  </xdr:twoCellAnchor>
  <xdr:twoCellAnchor>
    <xdr:from>
      <xdr:col>3</xdr:col>
      <xdr:colOff>332317</xdr:colOff>
      <xdr:row>514</xdr:row>
      <xdr:rowOff>144992</xdr:rowOff>
    </xdr:from>
    <xdr:to>
      <xdr:col>11</xdr:col>
      <xdr:colOff>303744</xdr:colOff>
      <xdr:row>520</xdr:row>
      <xdr:rowOff>161925</xdr:rowOff>
    </xdr:to>
    <xdr:sp macro="" textlink="">
      <xdr:nvSpPr>
        <xdr:cNvPr id="123" name="Rectangle 122"/>
        <xdr:cNvSpPr/>
      </xdr:nvSpPr>
      <xdr:spPr bwMode="auto">
        <a:xfrm>
          <a:off x="1789642" y="101481467"/>
          <a:ext cx="8124827" cy="1159933"/>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US" sz="1100" b="1" i="0" kern="1200">
              <a:solidFill>
                <a:sysClr val="windowText" lastClr="000000"/>
              </a:solidFill>
              <a:latin typeface="+mn-lt"/>
              <a:ea typeface="+mn-ea"/>
              <a:cs typeface="+mn-cs"/>
            </a:rPr>
            <a:t>Indian Telecoms deploys Elitecores</a:t>
          </a:r>
          <a:r>
            <a:rPr lang="en-US" sz="1100" b="1" i="0" kern="1200" baseline="0">
              <a:solidFill>
                <a:sysClr val="windowText" lastClr="000000"/>
              </a:solidFill>
              <a:latin typeface="+mn-lt"/>
              <a:ea typeface="+mn-ea"/>
              <a:cs typeface="+mn-cs"/>
            </a:rPr>
            <a:t> Wi-Fi Service Management Platform (SMP)</a:t>
          </a:r>
        </a:p>
        <a:p>
          <a:endParaRPr lang="en-US" sz="1100" b="1" i="0" kern="1200">
            <a:solidFill>
              <a:sysClr val="windowText" lastClr="000000"/>
            </a:solidFill>
            <a:latin typeface="+mn-lt"/>
            <a:ea typeface="+mn-ea"/>
            <a:cs typeface="+mn-cs"/>
          </a:endParaRPr>
        </a:p>
        <a:p>
          <a:r>
            <a:rPr lang="en-US" sz="1100" b="1" i="0" kern="1200">
              <a:solidFill>
                <a:srgbClr val="FF0000"/>
              </a:solidFill>
              <a:latin typeface="+mn-lt"/>
              <a:ea typeface="+mn-ea"/>
              <a:cs typeface="+mn-cs"/>
            </a:rPr>
            <a:t>&gt;&gt;</a:t>
          </a:r>
          <a:r>
            <a:rPr lang="en-US" sz="1100" b="0" i="0" kern="1200">
              <a:solidFill>
                <a:sysClr val="windowText" lastClr="000000"/>
              </a:solidFill>
              <a:latin typeface="+mn-lt"/>
              <a:ea typeface="+mn-ea"/>
              <a:cs typeface="+mn-cs"/>
            </a:rPr>
            <a:t>Elitecore</a:t>
          </a:r>
          <a:r>
            <a:rPr lang="en-US" sz="1100" b="0" i="0" kern="1200" baseline="0">
              <a:solidFill>
                <a:sysClr val="windowText" lastClr="000000"/>
              </a:solidFill>
              <a:latin typeface="+mn-lt"/>
              <a:ea typeface="+mn-ea"/>
              <a:cs typeface="+mn-cs"/>
            </a:rPr>
            <a:t> technologies said that an Indian telecom operator has deployed Wi-Fi Service Management Platform to rolll  out Wi-Fi services and connect with 2.5G and 3G subscribers.</a:t>
          </a:r>
          <a:endParaRPr lang="en-US" sz="1100" b="0" i="0" kern="1200">
            <a:solidFill>
              <a:sysClr val="windowText" lastClr="000000"/>
            </a:solidFill>
            <a:latin typeface="+mn-lt"/>
            <a:ea typeface="+mn-ea"/>
            <a:cs typeface="+mn-cs"/>
          </a:endParaRPr>
        </a:p>
        <a:p>
          <a:endParaRPr lang="en-US" sz="1100" b="0" i="0" kern="1200">
            <a:solidFill>
              <a:schemeClr val="dk1"/>
            </a:solidFill>
            <a:latin typeface="+mn-lt"/>
            <a:ea typeface="+mn-ea"/>
            <a:cs typeface="+mn-cs"/>
          </a:endParaRPr>
        </a:p>
        <a:p>
          <a:r>
            <a:rPr lang="en-US" sz="1100" b="1" i="0" kern="1200">
              <a:solidFill>
                <a:srgbClr val="FF0000"/>
              </a:solidFill>
              <a:latin typeface="+mn-lt"/>
              <a:ea typeface="+mn-ea"/>
              <a:cs typeface="+mn-cs"/>
            </a:rPr>
            <a:t>&gt;&gt; </a:t>
          </a:r>
          <a:r>
            <a:rPr lang="en-US" sz="1100" b="0" i="0" kern="1200">
              <a:solidFill>
                <a:sysClr val="windowText" lastClr="000000"/>
              </a:solidFill>
              <a:latin typeface="+mn-lt"/>
              <a:ea typeface="+mn-ea"/>
              <a:cs typeface="+mn-cs"/>
            </a:rPr>
            <a:t>As a part of Wi-Fi service</a:t>
          </a:r>
          <a:r>
            <a:rPr lang="en-US" sz="1100" b="0" i="0" kern="1200" baseline="0">
              <a:solidFill>
                <a:sysClr val="windowText" lastClr="000000"/>
              </a:solidFill>
              <a:latin typeface="+mn-lt"/>
              <a:ea typeface="+mn-ea"/>
              <a:cs typeface="+mn-cs"/>
            </a:rPr>
            <a:t> management platform, the operator would be able to provide Wi-Fi services togather with 3G plans.</a:t>
          </a:r>
          <a:endParaRPr lang="en-US" sz="1100" b="0" i="0" kern="1200">
            <a:solidFill>
              <a:sysClr val="windowText" lastClr="000000"/>
            </a:solidFill>
            <a:latin typeface="+mn-lt"/>
            <a:ea typeface="+mn-ea"/>
            <a:cs typeface="+mn-cs"/>
          </a:endParaRPr>
        </a:p>
        <a:p>
          <a:endParaRPr lang="en-US" sz="1100" b="0" i="0" kern="1200">
            <a:solidFill>
              <a:schemeClr val="dk1"/>
            </a:solidFill>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endParaRPr lang="en-US" sz="1100" b="0" i="0" kern="1200">
            <a:solidFill>
              <a:sysClr val="windowText" lastClr="000000"/>
            </a:solidFill>
            <a:latin typeface="+mn-lt"/>
            <a:ea typeface="+mn-ea"/>
            <a:cs typeface="+mn-cs"/>
          </a:endParaRPr>
        </a:p>
        <a:p>
          <a:endParaRPr lang="en-US" sz="1100" b="0" i="0" kern="1200" baseline="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a:p>
          <a:pPr>
            <a:lnSpc>
              <a:spcPts val="1000"/>
            </a:lnSpc>
          </a:pPr>
          <a:endParaRPr lang="en-IN" sz="1100"/>
        </a:p>
      </xdr:txBody>
    </xdr:sp>
    <xdr:clientData/>
  </xdr:twoCellAnchor>
  <xdr:twoCellAnchor editAs="oneCell">
    <xdr:from>
      <xdr:col>1</xdr:col>
      <xdr:colOff>259291</xdr:colOff>
      <xdr:row>517</xdr:row>
      <xdr:rowOff>73026</xdr:rowOff>
    </xdr:from>
    <xdr:to>
      <xdr:col>3</xdr:col>
      <xdr:colOff>285749</xdr:colOff>
      <xdr:row>518</xdr:row>
      <xdr:rowOff>149226</xdr:rowOff>
    </xdr:to>
    <xdr:pic>
      <xdr:nvPicPr>
        <xdr:cNvPr id="124" name="Picture 123" descr="Elitecore-afr1.jpg"/>
        <xdr:cNvPicPr>
          <a:picLocks noChangeAspect="1"/>
        </xdr:cNvPicPr>
      </xdr:nvPicPr>
      <xdr:blipFill>
        <a:blip xmlns:r="http://schemas.openxmlformats.org/officeDocument/2006/relationships" r:embed="rId47" cstate="print"/>
        <a:stretch>
          <a:fillRect/>
        </a:stretch>
      </xdr:blipFill>
      <xdr:spPr>
        <a:xfrm>
          <a:off x="868891" y="101981001"/>
          <a:ext cx="874183" cy="266700"/>
        </a:xfrm>
        <a:prstGeom prst="rect">
          <a:avLst/>
        </a:prstGeom>
      </xdr:spPr>
    </xdr:pic>
    <xdr:clientData/>
  </xdr:twoCellAnchor>
  <xdr:twoCellAnchor editAs="oneCell">
    <xdr:from>
      <xdr:col>1</xdr:col>
      <xdr:colOff>485775</xdr:colOff>
      <xdr:row>537</xdr:row>
      <xdr:rowOff>9524</xdr:rowOff>
    </xdr:from>
    <xdr:to>
      <xdr:col>3</xdr:col>
      <xdr:colOff>196850</xdr:colOff>
      <xdr:row>539</xdr:row>
      <xdr:rowOff>152399</xdr:rowOff>
    </xdr:to>
    <xdr:pic>
      <xdr:nvPicPr>
        <xdr:cNvPr id="125" name="Picture 124" descr="mtnl.jpg"/>
        <xdr:cNvPicPr>
          <a:picLocks noChangeAspect="1"/>
        </xdr:cNvPicPr>
      </xdr:nvPicPr>
      <xdr:blipFill>
        <a:blip xmlns:r="http://schemas.openxmlformats.org/officeDocument/2006/relationships" r:embed="rId48" cstate="print"/>
        <a:stretch>
          <a:fillRect/>
        </a:stretch>
      </xdr:blipFill>
      <xdr:spPr>
        <a:xfrm>
          <a:off x="1095375" y="105727499"/>
          <a:ext cx="558800" cy="523875"/>
        </a:xfrm>
        <a:prstGeom prst="rect">
          <a:avLst/>
        </a:prstGeom>
      </xdr:spPr>
    </xdr:pic>
    <xdr:clientData/>
  </xdr:twoCellAnchor>
  <xdr:twoCellAnchor>
    <xdr:from>
      <xdr:col>3</xdr:col>
      <xdr:colOff>345282</xdr:colOff>
      <xdr:row>506</xdr:row>
      <xdr:rowOff>23812</xdr:rowOff>
    </xdr:from>
    <xdr:to>
      <xdr:col>11</xdr:col>
      <xdr:colOff>316709</xdr:colOff>
      <xdr:row>512</xdr:row>
      <xdr:rowOff>176212</xdr:rowOff>
    </xdr:to>
    <xdr:sp macro="" textlink="">
      <xdr:nvSpPr>
        <xdr:cNvPr id="126" name="Rectangle 125"/>
        <xdr:cNvSpPr/>
      </xdr:nvSpPr>
      <xdr:spPr bwMode="auto">
        <a:xfrm>
          <a:off x="1802607" y="99836287"/>
          <a:ext cx="8124827" cy="1295400"/>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US" sz="1100" b="1" i="0" kern="1200">
              <a:solidFill>
                <a:sysClr val="windowText" lastClr="000000"/>
              </a:solidFill>
              <a:latin typeface="+mn-lt"/>
              <a:ea typeface="+mn-ea"/>
              <a:cs typeface="+mn-cs"/>
            </a:rPr>
            <a:t>Bharti</a:t>
          </a:r>
          <a:r>
            <a:rPr lang="en-US" sz="1100" b="1" i="0" kern="1200" baseline="0">
              <a:solidFill>
                <a:sysClr val="windowText" lastClr="000000"/>
              </a:solidFill>
              <a:latin typeface="+mn-lt"/>
              <a:ea typeface="+mn-ea"/>
              <a:cs typeface="+mn-cs"/>
            </a:rPr>
            <a:t> Airtel planning network expansion in Kolkata</a:t>
          </a:r>
        </a:p>
        <a:p>
          <a:endParaRPr lang="en-US" sz="1100" b="1" i="0" kern="1200">
            <a:solidFill>
              <a:sysClr val="windowText" lastClr="000000"/>
            </a:solidFill>
            <a:latin typeface="+mn-lt"/>
            <a:ea typeface="+mn-ea"/>
            <a:cs typeface="+mn-cs"/>
          </a:endParaRPr>
        </a:p>
        <a:p>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US" sz="1100" b="0" i="0" kern="1200" baseline="0">
              <a:solidFill>
                <a:sysClr val="windowText" lastClr="000000"/>
              </a:solidFill>
              <a:latin typeface="+mn-lt"/>
              <a:ea typeface="+mn-ea"/>
              <a:cs typeface="+mn-cs"/>
            </a:rPr>
            <a:t>Bharti Airtel is planning to expand its existing 4G LTE network in Kolkata.</a:t>
          </a:r>
          <a:endParaRPr lang="en-US" sz="1100" b="0" i="0" kern="1200">
            <a:solidFill>
              <a:sysClr val="windowText" lastClr="000000"/>
            </a:solidFill>
            <a:latin typeface="+mn-lt"/>
            <a:ea typeface="+mn-ea"/>
            <a:cs typeface="+mn-cs"/>
          </a:endParaRPr>
        </a:p>
        <a:p>
          <a:endParaRPr lang="en-US" sz="1100" b="0" i="0" kern="1200">
            <a:solidFill>
              <a:schemeClr val="dk1"/>
            </a:solidFill>
            <a:latin typeface="+mn-lt"/>
            <a:ea typeface="+mn-ea"/>
            <a:cs typeface="+mn-cs"/>
          </a:endParaRPr>
        </a:p>
        <a:p>
          <a:r>
            <a:rPr lang="en-US" sz="1100" b="1" i="0" kern="1200">
              <a:solidFill>
                <a:srgbClr val="FF0000"/>
              </a:solidFill>
              <a:latin typeface="+mn-lt"/>
              <a:ea typeface="+mn-ea"/>
              <a:cs typeface="+mn-cs"/>
            </a:rPr>
            <a:t>&gt;&gt; </a:t>
          </a:r>
          <a:r>
            <a:rPr lang="en-US" sz="1100" b="0" i="0" kern="1200" baseline="0">
              <a:solidFill>
                <a:sysClr val="windowText" lastClr="000000"/>
              </a:solidFill>
              <a:latin typeface="+mn-lt"/>
              <a:ea typeface="+mn-ea"/>
              <a:cs typeface="+mn-cs"/>
            </a:rPr>
            <a:t> Airtel has planned to increase fiber network coverage of around 500km to 1000km for  expanding 4G network.</a:t>
          </a:r>
        </a:p>
        <a:p>
          <a:endParaRPr lang="en-US" sz="1100" b="0" i="0" kern="1200" baseline="0">
            <a:solidFill>
              <a:sysClr val="windowText" lastClr="000000"/>
            </a:solidFill>
            <a:latin typeface="+mn-lt"/>
            <a:ea typeface="+mn-ea"/>
            <a:cs typeface="+mn-cs"/>
          </a:endParaRPr>
        </a:p>
        <a:p>
          <a:r>
            <a:rPr lang="en-US" sz="1100" b="1" i="0" kern="1200" baseline="0">
              <a:solidFill>
                <a:srgbClr val="FF0000"/>
              </a:solidFill>
              <a:latin typeface="+mn-lt"/>
              <a:ea typeface="+mn-ea"/>
              <a:cs typeface="+mn-cs"/>
            </a:rPr>
            <a:t>&gt;&gt;</a:t>
          </a:r>
          <a:r>
            <a:rPr lang="en-US" sz="1100" b="0" i="0" kern="1200" baseline="0">
              <a:solidFill>
                <a:sysClr val="windowText" lastClr="000000"/>
              </a:solidFill>
              <a:latin typeface="+mn-lt"/>
              <a:ea typeface="+mn-ea"/>
              <a:cs typeface="+mn-cs"/>
            </a:rPr>
            <a:t> The expansion of fiber network is estimated to be about 3000 crores.</a:t>
          </a:r>
          <a:endParaRPr lang="en-US" sz="1100" b="0" i="0" kern="1200">
            <a:solidFill>
              <a:schemeClr val="dk1"/>
            </a:solidFill>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endParaRPr lang="en-US" sz="1100" b="0" i="0" kern="1200">
            <a:solidFill>
              <a:sysClr val="windowText" lastClr="000000"/>
            </a:solidFill>
            <a:latin typeface="+mn-lt"/>
            <a:ea typeface="+mn-ea"/>
            <a:cs typeface="+mn-cs"/>
          </a:endParaRPr>
        </a:p>
        <a:p>
          <a:endParaRPr lang="en-US" sz="1100" b="0" i="0" kern="1200" baseline="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a:p>
          <a:pPr>
            <a:lnSpc>
              <a:spcPts val="1000"/>
            </a:lnSpc>
          </a:pPr>
          <a:endParaRPr lang="en-IN" sz="1100"/>
        </a:p>
      </xdr:txBody>
    </xdr:sp>
    <xdr:clientData/>
  </xdr:twoCellAnchor>
  <xdr:twoCellAnchor editAs="oneCell">
    <xdr:from>
      <xdr:col>1</xdr:col>
      <xdr:colOff>416719</xdr:colOff>
      <xdr:row>508</xdr:row>
      <xdr:rowOff>57151</xdr:rowOff>
    </xdr:from>
    <xdr:to>
      <xdr:col>3</xdr:col>
      <xdr:colOff>200653</xdr:colOff>
      <xdr:row>509</xdr:row>
      <xdr:rowOff>95251</xdr:rowOff>
    </xdr:to>
    <xdr:pic>
      <xdr:nvPicPr>
        <xdr:cNvPr id="127" name="Picture 7" descr="airtel"/>
        <xdr:cNvPicPr>
          <a:picLocks noChangeAspect="1" noChangeArrowheads="1"/>
        </xdr:cNvPicPr>
      </xdr:nvPicPr>
      <xdr:blipFill>
        <a:blip xmlns:r="http://schemas.openxmlformats.org/officeDocument/2006/relationships" r:embed="rId38" cstate="print"/>
        <a:srcRect/>
        <a:stretch>
          <a:fillRect/>
        </a:stretch>
      </xdr:blipFill>
      <xdr:spPr bwMode="auto">
        <a:xfrm>
          <a:off x="1026319" y="100250626"/>
          <a:ext cx="631659" cy="228600"/>
        </a:xfrm>
        <a:prstGeom prst="rect">
          <a:avLst/>
        </a:prstGeom>
        <a:noFill/>
      </xdr:spPr>
    </xdr:pic>
    <xdr:clientData/>
  </xdr:twoCellAnchor>
  <xdr:twoCellAnchor>
    <xdr:from>
      <xdr:col>0</xdr:col>
      <xdr:colOff>219075</xdr:colOff>
      <xdr:row>517</xdr:row>
      <xdr:rowOff>76200</xdr:rowOff>
    </xdr:from>
    <xdr:to>
      <xdr:col>0</xdr:col>
      <xdr:colOff>527763</xdr:colOff>
      <xdr:row>519</xdr:row>
      <xdr:rowOff>57150</xdr:rowOff>
    </xdr:to>
    <xdr:sp macro="" textlink="">
      <xdr:nvSpPr>
        <xdr:cNvPr id="128" name="Up Arrow 127">
          <a:hlinkClick xmlns:r="http://schemas.openxmlformats.org/officeDocument/2006/relationships" r:id="rId10"/>
        </xdr:cNvPr>
        <xdr:cNvSpPr/>
      </xdr:nvSpPr>
      <xdr:spPr>
        <a:xfrm>
          <a:off x="219075" y="101984175"/>
          <a:ext cx="308688" cy="36195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0</xdr:col>
      <xdr:colOff>0</xdr:colOff>
      <xdr:row>739</xdr:row>
      <xdr:rowOff>0</xdr:rowOff>
    </xdr:from>
    <xdr:to>
      <xdr:col>0</xdr:col>
      <xdr:colOff>311409</xdr:colOff>
      <xdr:row>740</xdr:row>
      <xdr:rowOff>172880</xdr:rowOff>
    </xdr:to>
    <xdr:sp macro="" textlink="">
      <xdr:nvSpPr>
        <xdr:cNvPr id="129" name="Up Arrow 128">
          <a:hlinkClick xmlns:r="http://schemas.openxmlformats.org/officeDocument/2006/relationships" r:id="rId49"/>
        </xdr:cNvPr>
        <xdr:cNvSpPr/>
      </xdr:nvSpPr>
      <xdr:spPr>
        <a:xfrm>
          <a:off x="0" y="144494250"/>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0</xdr:col>
      <xdr:colOff>419100</xdr:colOff>
      <xdr:row>956</xdr:row>
      <xdr:rowOff>85725</xdr:rowOff>
    </xdr:from>
    <xdr:to>
      <xdr:col>1</xdr:col>
      <xdr:colOff>120909</xdr:colOff>
      <xdr:row>958</xdr:row>
      <xdr:rowOff>30005</xdr:rowOff>
    </xdr:to>
    <xdr:sp macro="" textlink="">
      <xdr:nvSpPr>
        <xdr:cNvPr id="130" name="Up Arrow 129">
          <a:hlinkClick xmlns:r="http://schemas.openxmlformats.org/officeDocument/2006/relationships" r:id="rId50"/>
        </xdr:cNvPr>
        <xdr:cNvSpPr/>
      </xdr:nvSpPr>
      <xdr:spPr>
        <a:xfrm>
          <a:off x="419100" y="205454250"/>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3</xdr:col>
      <xdr:colOff>333375</xdr:colOff>
      <xdr:row>497</xdr:row>
      <xdr:rowOff>0</xdr:rowOff>
    </xdr:from>
    <xdr:to>
      <xdr:col>11</xdr:col>
      <xdr:colOff>304802</xdr:colOff>
      <xdr:row>504</xdr:row>
      <xdr:rowOff>114299</xdr:rowOff>
    </xdr:to>
    <xdr:sp macro="" textlink="">
      <xdr:nvSpPr>
        <xdr:cNvPr id="131" name="Rectangle 130"/>
        <xdr:cNvSpPr/>
      </xdr:nvSpPr>
      <xdr:spPr bwMode="auto">
        <a:xfrm>
          <a:off x="1790700" y="98097975"/>
          <a:ext cx="8124827" cy="1447799"/>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US" sz="1100" b="1" i="0" kern="1200">
              <a:solidFill>
                <a:sysClr val="windowText" lastClr="000000"/>
              </a:solidFill>
              <a:latin typeface="+mn-lt"/>
              <a:ea typeface="+mn-ea"/>
              <a:cs typeface="+mn-cs"/>
            </a:rPr>
            <a:t>Reliance Jio Infocomm is laying fibers for their LET-TD 4G/LTE network in West Bengal  </a:t>
          </a:r>
        </a:p>
        <a:p>
          <a:endParaRPr lang="en-US" sz="1100" b="1" i="0" kern="1200">
            <a:solidFill>
              <a:sysClr val="windowText" lastClr="000000"/>
            </a:solidFill>
            <a:latin typeface="+mn-lt"/>
            <a:ea typeface="+mn-ea"/>
            <a:cs typeface="+mn-cs"/>
          </a:endParaRPr>
        </a:p>
        <a:p>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US" sz="1100" b="0" i="0" kern="1200" baseline="0">
              <a:solidFill>
                <a:sysClr val="windowText" lastClr="000000"/>
              </a:solidFill>
              <a:latin typeface="+mn-lt"/>
              <a:ea typeface="+mn-ea"/>
              <a:cs typeface="+mn-cs"/>
            </a:rPr>
            <a:t>Reliance Jio Infocomm got permission to lay optic fibers across West Bengal.</a:t>
          </a:r>
          <a:endParaRPr lang="en-US" sz="1100" b="0" i="0" kern="1200">
            <a:solidFill>
              <a:sysClr val="windowText" lastClr="000000"/>
            </a:solidFill>
            <a:latin typeface="+mn-lt"/>
            <a:ea typeface="+mn-ea"/>
            <a:cs typeface="+mn-cs"/>
          </a:endParaRPr>
        </a:p>
        <a:p>
          <a:endParaRPr lang="en-US" sz="1100" b="0" i="0" kern="1200">
            <a:solidFill>
              <a:schemeClr val="dk1"/>
            </a:solidFill>
            <a:latin typeface="+mn-lt"/>
            <a:ea typeface="+mn-ea"/>
            <a:cs typeface="+mn-cs"/>
          </a:endParaRPr>
        </a:p>
        <a:p>
          <a:r>
            <a:rPr lang="en-US" sz="1100" b="1" i="0" kern="1200">
              <a:solidFill>
                <a:srgbClr val="FF0000"/>
              </a:solidFill>
              <a:latin typeface="+mn-lt"/>
              <a:ea typeface="+mn-ea"/>
              <a:cs typeface="+mn-cs"/>
            </a:rPr>
            <a:t>&gt;&gt; </a:t>
          </a:r>
          <a:r>
            <a:rPr lang="en-US" sz="1100" b="0" i="0" kern="1200" baseline="0">
              <a:solidFill>
                <a:sysClr val="windowText" lastClr="000000"/>
              </a:solidFill>
              <a:latin typeface="+mn-lt"/>
              <a:ea typeface="+mn-ea"/>
              <a:cs typeface="+mn-cs"/>
            </a:rPr>
            <a:t> Reliance Jio Infocomm is planning to lay 700 Km of fiber in and around Kolkata - </a:t>
          </a:r>
          <a:r>
            <a:rPr lang="en-US" sz="1100" b="0" i="0" kern="1200">
              <a:solidFill>
                <a:schemeClr val="dk1"/>
              </a:solidFill>
              <a:latin typeface="+mn-lt"/>
              <a:ea typeface="+mn-ea"/>
              <a:cs typeface="+mn-cs"/>
            </a:rPr>
            <a:t>2 inch of breadth and 12 inch depth in underground using micro trenching technique &amp; Horizontal Direction Drilling (HDD) method. The work is estimated to be completed</a:t>
          </a:r>
          <a:r>
            <a:rPr lang="en-US" sz="1100" b="0" i="0" kern="1200" baseline="0">
              <a:solidFill>
                <a:sysClr val="windowText" lastClr="000000"/>
              </a:solidFill>
              <a:latin typeface="+mn-lt"/>
              <a:ea typeface="+mn-ea"/>
              <a:cs typeface="+mn-cs"/>
            </a:rPr>
            <a:t> by March, 2013.</a:t>
          </a:r>
        </a:p>
        <a:p>
          <a:endParaRPr lang="en-US" sz="1100" b="0" i="0" kern="1200" baseline="0">
            <a:solidFill>
              <a:sysClr val="windowText" lastClr="000000"/>
            </a:solidFill>
            <a:latin typeface="+mn-lt"/>
            <a:ea typeface="+mn-ea"/>
            <a:cs typeface="+mn-cs"/>
          </a:endParaRPr>
        </a:p>
        <a:p>
          <a:r>
            <a:rPr lang="en-US" sz="1100" b="1" i="0" kern="1200" baseline="0">
              <a:solidFill>
                <a:srgbClr val="FF0000"/>
              </a:solidFill>
              <a:latin typeface="+mn-lt"/>
              <a:ea typeface="+mn-ea"/>
              <a:cs typeface="+mn-cs"/>
            </a:rPr>
            <a:t>&gt;&gt;</a:t>
          </a:r>
          <a:r>
            <a:rPr lang="en-US" sz="1100" b="0" i="0" kern="1200" baseline="0">
              <a:solidFill>
                <a:sysClr val="windowText" lastClr="000000"/>
              </a:solidFill>
              <a:latin typeface="+mn-lt"/>
              <a:ea typeface="+mn-ea"/>
              <a:cs typeface="+mn-cs"/>
            </a:rPr>
            <a:t> DoT has granted permission to Reliance Jio Infocomm to run trials on messaging features on LTE-TD 4G network.</a:t>
          </a:r>
        </a:p>
        <a:p>
          <a:endParaRPr lang="en-US" sz="1100" b="0" i="0" kern="1200">
            <a:solidFill>
              <a:schemeClr val="dk1"/>
            </a:solidFill>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endParaRPr lang="en-US" sz="1100" b="0" i="0" kern="1200">
            <a:solidFill>
              <a:sysClr val="windowText" lastClr="000000"/>
            </a:solidFill>
            <a:latin typeface="+mn-lt"/>
            <a:ea typeface="+mn-ea"/>
            <a:cs typeface="+mn-cs"/>
          </a:endParaRPr>
        </a:p>
        <a:p>
          <a:endParaRPr lang="en-US" sz="1100" b="0" i="0" kern="1200" baseline="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a:p>
          <a:pPr>
            <a:lnSpc>
              <a:spcPts val="1000"/>
            </a:lnSpc>
          </a:pPr>
          <a:endParaRPr lang="en-IN" sz="1100"/>
        </a:p>
      </xdr:txBody>
    </xdr:sp>
    <xdr:clientData/>
  </xdr:twoCellAnchor>
  <xdr:twoCellAnchor editAs="oneCell">
    <xdr:from>
      <xdr:col>2</xdr:col>
      <xdr:colOff>0</xdr:colOff>
      <xdr:row>499</xdr:row>
      <xdr:rowOff>142875</xdr:rowOff>
    </xdr:from>
    <xdr:to>
      <xdr:col>3</xdr:col>
      <xdr:colOff>123825</xdr:colOff>
      <xdr:row>501</xdr:row>
      <xdr:rowOff>72199</xdr:rowOff>
    </xdr:to>
    <xdr:pic>
      <xdr:nvPicPr>
        <xdr:cNvPr id="132" name="Picture 1" descr="http://www.businessreviewindia.in/money_matters/RIL.jpg"/>
        <xdr:cNvPicPr>
          <a:picLocks noChangeAspect="1" noChangeArrowheads="1"/>
        </xdr:cNvPicPr>
      </xdr:nvPicPr>
      <xdr:blipFill>
        <a:blip xmlns:r="http://schemas.openxmlformats.org/officeDocument/2006/relationships" r:embed="rId43" cstate="print"/>
        <a:srcRect/>
        <a:stretch>
          <a:fillRect/>
        </a:stretch>
      </xdr:blipFill>
      <xdr:spPr bwMode="auto">
        <a:xfrm>
          <a:off x="1152525" y="98621850"/>
          <a:ext cx="428625" cy="310324"/>
        </a:xfrm>
        <a:prstGeom prst="rect">
          <a:avLst/>
        </a:prstGeom>
        <a:noFill/>
      </xdr:spPr>
    </xdr:pic>
    <xdr:clientData/>
  </xdr:twoCellAnchor>
  <xdr:twoCellAnchor>
    <xdr:from>
      <xdr:col>0</xdr:col>
      <xdr:colOff>161925</xdr:colOff>
      <xdr:row>497</xdr:row>
      <xdr:rowOff>95250</xdr:rowOff>
    </xdr:from>
    <xdr:to>
      <xdr:col>0</xdr:col>
      <xdr:colOff>470613</xdr:colOff>
      <xdr:row>499</xdr:row>
      <xdr:rowOff>76200</xdr:rowOff>
    </xdr:to>
    <xdr:sp macro="" textlink="">
      <xdr:nvSpPr>
        <xdr:cNvPr id="133" name="Up Arrow 132">
          <a:hlinkClick xmlns:r="http://schemas.openxmlformats.org/officeDocument/2006/relationships" r:id="rId10"/>
        </xdr:cNvPr>
        <xdr:cNvSpPr/>
      </xdr:nvSpPr>
      <xdr:spPr>
        <a:xfrm>
          <a:off x="161925" y="98193225"/>
          <a:ext cx="308688" cy="36195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0</xdr:col>
      <xdr:colOff>158750</xdr:colOff>
      <xdr:row>1531</xdr:row>
      <xdr:rowOff>21167</xdr:rowOff>
    </xdr:from>
    <xdr:to>
      <xdr:col>0</xdr:col>
      <xdr:colOff>470159</xdr:colOff>
      <xdr:row>1533</xdr:row>
      <xdr:rowOff>3547</xdr:rowOff>
    </xdr:to>
    <xdr:sp macro="" textlink="">
      <xdr:nvSpPr>
        <xdr:cNvPr id="134" name="Up Arrow 133">
          <a:hlinkClick xmlns:r="http://schemas.openxmlformats.org/officeDocument/2006/relationships" r:id="rId36"/>
        </xdr:cNvPr>
        <xdr:cNvSpPr/>
      </xdr:nvSpPr>
      <xdr:spPr>
        <a:xfrm>
          <a:off x="158750" y="334272467"/>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4</xdr:col>
      <xdr:colOff>466725</xdr:colOff>
      <xdr:row>1410</xdr:row>
      <xdr:rowOff>123825</xdr:rowOff>
    </xdr:from>
    <xdr:to>
      <xdr:col>9</xdr:col>
      <xdr:colOff>428625</xdr:colOff>
      <xdr:row>1416</xdr:row>
      <xdr:rowOff>123825</xdr:rowOff>
    </xdr:to>
    <xdr:sp macro="" textlink="">
      <xdr:nvSpPr>
        <xdr:cNvPr id="135" name="Rounded Rectangle 134"/>
        <xdr:cNvSpPr/>
      </xdr:nvSpPr>
      <xdr:spPr>
        <a:xfrm>
          <a:off x="3133725" y="306828825"/>
          <a:ext cx="5105400" cy="1143000"/>
        </a:xfrm>
        <a:prstGeom prst="roundRect">
          <a:avLst/>
        </a:prstGeom>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l">
            <a:buFont typeface="Arial" pitchFamily="34" charset="0"/>
            <a:buChar char="•"/>
          </a:pPr>
          <a:r>
            <a:rPr lang="en-US"/>
            <a:t>Wireless Broadband for laptop &amp; desktop</a:t>
          </a:r>
        </a:p>
        <a:p>
          <a:pPr algn="l">
            <a:buFont typeface="Arial" pitchFamily="34" charset="0"/>
            <a:buChar char="•"/>
          </a:pPr>
          <a:r>
            <a:rPr lang="en-US"/>
            <a:t>20 times faster with speed up to 3.1Mbps </a:t>
          </a:r>
        </a:p>
        <a:p>
          <a:pPr algn="l">
            <a:buFont typeface="Arial" pitchFamily="34" charset="0"/>
            <a:buChar char="•"/>
          </a:pPr>
          <a:r>
            <a:rPr lang="en-US"/>
            <a:t>Internet on the go</a:t>
          </a:r>
        </a:p>
        <a:p>
          <a:pPr algn="l">
            <a:buFont typeface="Arial" pitchFamily="34" charset="0"/>
            <a:buChar char="•"/>
          </a:pPr>
          <a:r>
            <a:rPr lang="en-US"/>
            <a:t>Simply plug &amp; play</a:t>
          </a:r>
          <a:endParaRPr lang="en-US" sz="1100"/>
        </a:p>
      </xdr:txBody>
    </xdr:sp>
    <xdr:clientData/>
  </xdr:twoCellAnchor>
  <xdr:twoCellAnchor>
    <xdr:from>
      <xdr:col>4</xdr:col>
      <xdr:colOff>333375</xdr:colOff>
      <xdr:row>1404</xdr:row>
      <xdr:rowOff>180975</xdr:rowOff>
    </xdr:from>
    <xdr:to>
      <xdr:col>10</xdr:col>
      <xdr:colOff>314325</xdr:colOff>
      <xdr:row>1408</xdr:row>
      <xdr:rowOff>47625</xdr:rowOff>
    </xdr:to>
    <xdr:grpSp>
      <xdr:nvGrpSpPr>
        <xdr:cNvPr id="136" name="Group 229"/>
        <xdr:cNvGrpSpPr>
          <a:grpSpLocks/>
        </xdr:cNvGrpSpPr>
      </xdr:nvGrpSpPr>
      <xdr:grpSpPr bwMode="auto">
        <a:xfrm>
          <a:off x="3000375" y="306081642"/>
          <a:ext cx="5865283" cy="628650"/>
          <a:chOff x="542925" y="166354126"/>
          <a:chExt cx="4520173" cy="371474"/>
        </a:xfrm>
      </xdr:grpSpPr>
      <xdr:sp macro="" textlink="">
        <xdr:nvSpPr>
          <xdr:cNvPr id="137" name="Rounded Rectangle 136"/>
          <xdr:cNvSpPr/>
        </xdr:nvSpPr>
        <xdr:spPr>
          <a:xfrm>
            <a:off x="542925" y="166363651"/>
            <a:ext cx="4520173" cy="352424"/>
          </a:xfrm>
          <a:prstGeom prst="roundRect">
            <a:avLst/>
          </a:prstGeom>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ctr">
              <a:buFontTx/>
              <a:buNone/>
            </a:pPr>
            <a:r>
              <a:rPr lang="en-US" b="0">
                <a:latin typeface="+mj-lt"/>
              </a:rPr>
              <a:t>                               TATA Photon Plus </a:t>
            </a:r>
            <a:endParaRPr lang="en-US" sz="1100" b="0">
              <a:latin typeface="+mj-lt"/>
            </a:endParaRPr>
          </a:p>
        </xdr:txBody>
      </xdr:sp>
      <xdr:pic>
        <xdr:nvPicPr>
          <xdr:cNvPr id="138" name="Picture 20"/>
          <xdr:cNvPicPr>
            <a:picLocks noChangeAspect="1" noChangeArrowheads="1"/>
          </xdr:cNvPicPr>
        </xdr:nvPicPr>
        <xdr:blipFill>
          <a:blip xmlns:r="http://schemas.openxmlformats.org/officeDocument/2006/relationships" r:embed="rId27" cstate="print"/>
          <a:srcRect/>
          <a:stretch>
            <a:fillRect/>
          </a:stretch>
        </xdr:blipFill>
        <xdr:spPr bwMode="auto">
          <a:xfrm>
            <a:off x="542925" y="166354126"/>
            <a:ext cx="1057275" cy="371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grpSp>
    <xdr:clientData/>
  </xdr:twoCellAnchor>
  <xdr:twoCellAnchor>
    <xdr:from>
      <xdr:col>4</xdr:col>
      <xdr:colOff>523876</xdr:colOff>
      <xdr:row>1455</xdr:row>
      <xdr:rowOff>76201</xdr:rowOff>
    </xdr:from>
    <xdr:to>
      <xdr:col>8</xdr:col>
      <xdr:colOff>552449</xdr:colOff>
      <xdr:row>1456</xdr:row>
      <xdr:rowOff>228600</xdr:rowOff>
    </xdr:to>
    <xdr:sp macro="" textlink="">
      <xdr:nvSpPr>
        <xdr:cNvPr id="139" name="Rounded Rectangle 138"/>
        <xdr:cNvSpPr/>
      </xdr:nvSpPr>
      <xdr:spPr>
        <a:xfrm>
          <a:off x="3190876" y="317230126"/>
          <a:ext cx="4324348" cy="504824"/>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en-US"/>
            <a:t>EDGE/GPRS/GSM Air interface</a:t>
          </a:r>
        </a:p>
        <a:p>
          <a:pPr algn="l"/>
          <a:r>
            <a:rPr lang="en-US" sz="1100"/>
            <a:t>Wireless PC Data card solution</a:t>
          </a:r>
        </a:p>
        <a:p>
          <a:pPr algn="l"/>
          <a:r>
            <a:rPr lang="en-US" sz="1100" baseline="0"/>
            <a:t> </a:t>
          </a:r>
          <a:r>
            <a:rPr lang="en-US" sz="1100"/>
            <a:t>Connectivity</a:t>
          </a:r>
          <a:r>
            <a:rPr lang="en-US" sz="1100" baseline="0"/>
            <a:t> through EGPRS or GPRS</a:t>
          </a:r>
          <a:endParaRPr lang="en-US" sz="1100"/>
        </a:p>
      </xdr:txBody>
    </xdr:sp>
    <xdr:clientData/>
  </xdr:twoCellAnchor>
  <xdr:twoCellAnchor>
    <xdr:from>
      <xdr:col>4</xdr:col>
      <xdr:colOff>523875</xdr:colOff>
      <xdr:row>1453</xdr:row>
      <xdr:rowOff>171450</xdr:rowOff>
    </xdr:from>
    <xdr:to>
      <xdr:col>8</xdr:col>
      <xdr:colOff>590550</xdr:colOff>
      <xdr:row>1454</xdr:row>
      <xdr:rowOff>333375</xdr:rowOff>
    </xdr:to>
    <xdr:sp macro="" textlink="">
      <xdr:nvSpPr>
        <xdr:cNvPr id="140" name="Rounded Rectangle 139"/>
        <xdr:cNvSpPr/>
      </xdr:nvSpPr>
      <xdr:spPr>
        <a:xfrm>
          <a:off x="3190875" y="316744350"/>
          <a:ext cx="4362450" cy="352425"/>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en-US" sz="1100"/>
            <a:t>Data</a:t>
          </a:r>
          <a:r>
            <a:rPr lang="en-US" sz="1100" baseline="0"/>
            <a:t> card cost Rs.1,799/-</a:t>
          </a:r>
          <a:endParaRPr lang="en-US" sz="1100"/>
        </a:p>
      </xdr:txBody>
    </xdr:sp>
    <xdr:clientData/>
  </xdr:twoCellAnchor>
  <xdr:twoCellAnchor editAs="oneCell">
    <xdr:from>
      <xdr:col>5</xdr:col>
      <xdr:colOff>533400</xdr:colOff>
      <xdr:row>1450</xdr:row>
      <xdr:rowOff>133350</xdr:rowOff>
    </xdr:from>
    <xdr:to>
      <xdr:col>6</xdr:col>
      <xdr:colOff>380999</xdr:colOff>
      <xdr:row>1452</xdr:row>
      <xdr:rowOff>219075</xdr:rowOff>
    </xdr:to>
    <xdr:pic>
      <xdr:nvPicPr>
        <xdr:cNvPr id="141" name="Picture 256"/>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400550" y="315972825"/>
          <a:ext cx="1133474"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333375</xdr:colOff>
      <xdr:row>485</xdr:row>
      <xdr:rowOff>76201</xdr:rowOff>
    </xdr:from>
    <xdr:to>
      <xdr:col>11</xdr:col>
      <xdr:colOff>304802</xdr:colOff>
      <xdr:row>495</xdr:row>
      <xdr:rowOff>74085</xdr:rowOff>
    </xdr:to>
    <xdr:sp macro="" textlink="">
      <xdr:nvSpPr>
        <xdr:cNvPr id="142" name="Rectangle 141"/>
        <xdr:cNvSpPr/>
      </xdr:nvSpPr>
      <xdr:spPr bwMode="auto">
        <a:xfrm>
          <a:off x="1790700" y="95888176"/>
          <a:ext cx="8124827" cy="1902884"/>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US" sz="1100" b="1" i="0" kern="1200">
              <a:solidFill>
                <a:sysClr val="windowText" lastClr="000000"/>
              </a:solidFill>
              <a:latin typeface="+mn-lt"/>
              <a:ea typeface="+mn-ea"/>
              <a:cs typeface="+mn-cs"/>
            </a:rPr>
            <a:t>Reliance Jio Infocomm Limited gets Unified License for all 22 Service Areas across India</a:t>
          </a:r>
        </a:p>
        <a:p>
          <a:endParaRPr lang="en-US" sz="1100" b="1" i="0" kern="1200">
            <a:solidFill>
              <a:sysClr val="windowText" lastClr="000000"/>
            </a:solidFill>
            <a:latin typeface="+mn-lt"/>
            <a:ea typeface="+mn-ea"/>
            <a:cs typeface="+mn-cs"/>
          </a:endParaRPr>
        </a:p>
        <a:p>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US" sz="1100" b="0" i="0" kern="1200">
              <a:solidFill>
                <a:schemeClr val="dk1"/>
              </a:solidFill>
              <a:latin typeface="+mn-lt"/>
              <a:ea typeface="+mn-ea"/>
              <a:cs typeface="+mn-cs"/>
            </a:rPr>
            <a:t>Reliance Jio Infocomm Limited (RJIL), a subsidiary of Reliance Industries Limited received Unified License for all 22 Service Areas across India.</a:t>
          </a:r>
        </a:p>
        <a:p>
          <a:endParaRPr lang="en-US" sz="1100" b="0" i="0" kern="1200">
            <a:solidFill>
              <a:schemeClr val="dk1"/>
            </a:solidFill>
            <a:latin typeface="+mn-lt"/>
            <a:ea typeface="+mn-ea"/>
            <a:cs typeface="+mn-cs"/>
          </a:endParaRPr>
        </a:p>
        <a:p>
          <a:r>
            <a:rPr lang="en-US" sz="1100" b="1" i="0" kern="1200">
              <a:solidFill>
                <a:srgbClr val="FF0000"/>
              </a:solidFill>
              <a:latin typeface="+mn-lt"/>
              <a:ea typeface="+mn-ea"/>
              <a:cs typeface="+mn-cs"/>
            </a:rPr>
            <a:t>&gt;&gt; </a:t>
          </a:r>
          <a:r>
            <a:rPr lang="en-US" sz="1100" b="0" i="0" kern="1200" baseline="0">
              <a:solidFill>
                <a:sysClr val="windowText" lastClr="000000"/>
              </a:solidFill>
              <a:latin typeface="+mn-lt"/>
              <a:ea typeface="+mn-ea"/>
              <a:cs typeface="+mn-cs"/>
            </a:rPr>
            <a:t> The Unified License would allow RJIL to offer all telecom services including voice telephony under a single license. </a:t>
          </a:r>
        </a:p>
        <a:p>
          <a:endParaRPr lang="en-US" sz="1100" b="0" i="0" kern="1200" baseline="0">
            <a:solidFill>
              <a:sysClr val="windowText" lastClr="000000"/>
            </a:solidFill>
            <a:latin typeface="+mn-lt"/>
            <a:ea typeface="+mn-ea"/>
            <a:cs typeface="+mn-cs"/>
          </a:endParaRPr>
        </a:p>
        <a:p>
          <a:r>
            <a:rPr lang="en-US" sz="1100" b="1" i="0" kern="1200" baseline="0">
              <a:solidFill>
                <a:srgbClr val="FF0000"/>
              </a:solidFill>
              <a:latin typeface="+mn-lt"/>
              <a:ea typeface="+mn-ea"/>
              <a:cs typeface="+mn-cs"/>
            </a:rPr>
            <a:t>&gt;&gt;</a:t>
          </a:r>
          <a:r>
            <a:rPr lang="en-US" sz="1100" b="0" i="0" kern="1200" baseline="0">
              <a:solidFill>
                <a:sysClr val="windowText" lastClr="000000"/>
              </a:solidFill>
              <a:latin typeface="+mn-lt"/>
              <a:ea typeface="+mn-ea"/>
              <a:cs typeface="+mn-cs"/>
            </a:rPr>
            <a:t> </a:t>
          </a:r>
          <a:r>
            <a:rPr lang="en-US" sz="1100" b="0" i="0" kern="1200">
              <a:solidFill>
                <a:schemeClr val="dk1"/>
              </a:solidFill>
              <a:latin typeface="+mn-lt"/>
              <a:ea typeface="+mn-ea"/>
              <a:cs typeface="+mn-cs"/>
            </a:rPr>
            <a:t>With grant of Unified License, RJIL has migrated its existing ISP license along with Broadband Wireless Access (BWA) spectrum to the Unified License with authorisation for all services except Global Mobile Personal Communication by Satellite Service (GMPCS) under Unified License in all service areas. </a:t>
          </a:r>
        </a:p>
        <a:p>
          <a:endParaRPr lang="en-US" sz="1100" b="0" i="0" kern="1200" baseline="0">
            <a:solidFill>
              <a:sysClr val="windowText" lastClr="000000"/>
            </a:solidFill>
            <a:latin typeface="+mn-lt"/>
            <a:ea typeface="+mn-ea"/>
            <a:cs typeface="+mn-cs"/>
          </a:endParaRPr>
        </a:p>
        <a:p>
          <a:endParaRPr lang="en-US" sz="1100" b="0" i="0" kern="1200">
            <a:solidFill>
              <a:schemeClr val="dk1"/>
            </a:solidFill>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endParaRPr lang="en-US" sz="1100" b="0" i="0" kern="1200">
            <a:solidFill>
              <a:sysClr val="windowText" lastClr="000000"/>
            </a:solidFill>
            <a:latin typeface="+mn-lt"/>
            <a:ea typeface="+mn-ea"/>
            <a:cs typeface="+mn-cs"/>
          </a:endParaRPr>
        </a:p>
        <a:p>
          <a:endParaRPr lang="en-US" sz="1100" b="0" i="0" kern="1200" baseline="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a:p>
          <a:pPr>
            <a:lnSpc>
              <a:spcPts val="1000"/>
            </a:lnSpc>
          </a:pPr>
          <a:endParaRPr lang="en-IN" sz="1100"/>
        </a:p>
      </xdr:txBody>
    </xdr:sp>
    <xdr:clientData/>
  </xdr:twoCellAnchor>
  <xdr:twoCellAnchor editAs="oneCell">
    <xdr:from>
      <xdr:col>2</xdr:col>
      <xdr:colOff>0</xdr:colOff>
      <xdr:row>489</xdr:row>
      <xdr:rowOff>0</xdr:rowOff>
    </xdr:from>
    <xdr:to>
      <xdr:col>3</xdr:col>
      <xdr:colOff>123825</xdr:colOff>
      <xdr:row>490</xdr:row>
      <xdr:rowOff>119824</xdr:rowOff>
    </xdr:to>
    <xdr:pic>
      <xdr:nvPicPr>
        <xdr:cNvPr id="143" name="Picture 1" descr="http://www.businessreviewindia.in/money_matters/RIL.jpg"/>
        <xdr:cNvPicPr>
          <a:picLocks noChangeAspect="1" noChangeArrowheads="1"/>
        </xdr:cNvPicPr>
      </xdr:nvPicPr>
      <xdr:blipFill>
        <a:blip xmlns:r="http://schemas.openxmlformats.org/officeDocument/2006/relationships" r:embed="rId43" cstate="print"/>
        <a:srcRect/>
        <a:stretch>
          <a:fillRect/>
        </a:stretch>
      </xdr:blipFill>
      <xdr:spPr bwMode="auto">
        <a:xfrm>
          <a:off x="1152525" y="96573975"/>
          <a:ext cx="428625" cy="310324"/>
        </a:xfrm>
        <a:prstGeom prst="rect">
          <a:avLst/>
        </a:prstGeom>
        <a:noFill/>
      </xdr:spPr>
    </xdr:pic>
    <xdr:clientData/>
  </xdr:twoCellAnchor>
  <xdr:twoCellAnchor>
    <xdr:from>
      <xdr:col>3</xdr:col>
      <xdr:colOff>338667</xdr:colOff>
      <xdr:row>473</xdr:row>
      <xdr:rowOff>148168</xdr:rowOff>
    </xdr:from>
    <xdr:to>
      <xdr:col>11</xdr:col>
      <xdr:colOff>310094</xdr:colOff>
      <xdr:row>484</xdr:row>
      <xdr:rowOff>156634</xdr:rowOff>
    </xdr:to>
    <xdr:sp macro="" textlink="">
      <xdr:nvSpPr>
        <xdr:cNvPr id="144" name="Rectangle 143"/>
        <xdr:cNvSpPr/>
      </xdr:nvSpPr>
      <xdr:spPr bwMode="auto">
        <a:xfrm>
          <a:off x="1795992" y="93674143"/>
          <a:ext cx="8124827" cy="2103966"/>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US" sz="1100" b="1" i="0" kern="1200">
              <a:solidFill>
                <a:sysClr val="windowText" lastClr="000000"/>
              </a:solidFill>
              <a:latin typeface="+mn-lt"/>
              <a:ea typeface="+mn-ea"/>
              <a:cs typeface="+mn-cs"/>
            </a:rPr>
            <a:t>MTS india launches, next generation MBlaze Ultra dongle on its 3GPLUS network</a:t>
          </a:r>
        </a:p>
        <a:p>
          <a:endParaRPr lang="en-US" sz="1100" b="1" i="0" kern="1200">
            <a:solidFill>
              <a:sysClr val="windowText" lastClr="000000"/>
            </a:solidFill>
            <a:latin typeface="+mn-lt"/>
            <a:ea typeface="+mn-ea"/>
            <a:cs typeface="+mn-cs"/>
          </a:endParaRPr>
        </a:p>
        <a:p>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US" sz="1100" b="0" i="0" kern="1200">
              <a:solidFill>
                <a:schemeClr val="dk1"/>
              </a:solidFill>
              <a:latin typeface="+mn-lt"/>
              <a:ea typeface="+mn-ea"/>
              <a:cs typeface="+mn-cs"/>
            </a:rPr>
            <a:t>MTS Launches, next generation MBlaze Ultra dongle on its 3GPLUS network, powered by Evolution – Data optimized </a:t>
          </a:r>
        </a:p>
        <a:p>
          <a:r>
            <a:rPr lang="en-US" sz="1100" b="0" i="0" kern="1200">
              <a:solidFill>
                <a:schemeClr val="dk1"/>
              </a:solidFill>
              <a:latin typeface="+mn-lt"/>
              <a:ea typeface="+mn-ea"/>
              <a:cs typeface="+mn-cs"/>
            </a:rPr>
            <a:t>(EV-DO) Rev. B Phase II technology, offering download speeds of up to 9.8 Mbps</a:t>
          </a:r>
          <a:r>
            <a:rPr lang="en-US" sz="1100" b="1" i="0" kern="1200" baseline="0">
              <a:solidFill>
                <a:srgbClr val="FF0000"/>
              </a:solidFill>
              <a:latin typeface="+mn-lt"/>
              <a:ea typeface="+mn-ea"/>
              <a:cs typeface="+mn-cs"/>
            </a:rPr>
            <a:t>. </a:t>
          </a:r>
          <a:endParaRPr lang="en-US" sz="1100" b="0" i="0" kern="1200">
            <a:solidFill>
              <a:schemeClr val="dk1"/>
            </a:solidFill>
            <a:latin typeface="+mn-lt"/>
            <a:ea typeface="+mn-ea"/>
            <a:cs typeface="+mn-cs"/>
          </a:endParaRPr>
        </a:p>
        <a:p>
          <a:endParaRPr lang="en-US" sz="1100" b="0" i="0" kern="1200">
            <a:solidFill>
              <a:schemeClr val="dk1"/>
            </a:solidFill>
            <a:latin typeface="+mn-lt"/>
            <a:ea typeface="+mn-ea"/>
            <a:cs typeface="+mn-cs"/>
          </a:endParaRPr>
        </a:p>
        <a:p>
          <a:r>
            <a:rPr lang="en-US" sz="1100" b="1" i="0" kern="1200">
              <a:solidFill>
                <a:srgbClr val="FF0000"/>
              </a:solidFill>
              <a:latin typeface="+mn-lt"/>
              <a:ea typeface="+mn-ea"/>
              <a:cs typeface="+mn-cs"/>
            </a:rPr>
            <a:t>&gt;&gt; </a:t>
          </a:r>
          <a:r>
            <a:rPr lang="en-US" sz="1100" b="0" i="0" kern="1200" baseline="0">
              <a:solidFill>
                <a:sysClr val="windowText" lastClr="000000"/>
              </a:solidFill>
              <a:latin typeface="+mn-lt"/>
              <a:ea typeface="+mn-ea"/>
              <a:cs typeface="+mn-cs"/>
            </a:rPr>
            <a:t> MTS provides ubiquitous 3GPLUS network coverage across all its 9 circles of operations i.e. Delhi, Rajasthan, </a:t>
          </a:r>
        </a:p>
        <a:p>
          <a:r>
            <a:rPr lang="en-US" sz="1100" b="0" i="0" kern="1200" baseline="0">
              <a:solidFill>
                <a:sysClr val="windowText" lastClr="000000"/>
              </a:solidFill>
              <a:latin typeface="+mn-lt"/>
              <a:ea typeface="+mn-ea"/>
              <a:cs typeface="+mn-cs"/>
            </a:rPr>
            <a:t>Gujarat, Kerala, Karnataka, Tamil Nadu, Kolkata, Uttar Pradesh (West) and West Bengal. </a:t>
          </a:r>
        </a:p>
        <a:p>
          <a:endParaRPr lang="en-US" sz="1100" b="0" i="0" kern="1200" baseline="0">
            <a:solidFill>
              <a:sysClr val="windowText" lastClr="000000"/>
            </a:solidFill>
            <a:latin typeface="+mn-lt"/>
            <a:ea typeface="+mn-ea"/>
            <a:cs typeface="+mn-cs"/>
          </a:endParaRPr>
        </a:p>
        <a:p>
          <a:r>
            <a:rPr lang="en-US" sz="1100" b="1" i="0" kern="1200" baseline="0">
              <a:solidFill>
                <a:srgbClr val="FF0000"/>
              </a:solidFill>
              <a:latin typeface="+mn-lt"/>
              <a:ea typeface="+mn-ea"/>
              <a:cs typeface="+mn-cs"/>
            </a:rPr>
            <a:t>&gt;&gt;</a:t>
          </a:r>
          <a:r>
            <a:rPr lang="en-US" sz="1100" b="0" i="0" kern="1200" baseline="0">
              <a:solidFill>
                <a:sysClr val="windowText" lastClr="000000"/>
              </a:solidFill>
              <a:latin typeface="+mn-lt"/>
              <a:ea typeface="+mn-ea"/>
              <a:cs typeface="+mn-cs"/>
            </a:rPr>
            <a:t> </a:t>
          </a:r>
          <a:r>
            <a:rPr lang="en-US" sz="1100" b="0" i="0" kern="1200">
              <a:solidFill>
                <a:schemeClr val="dk1"/>
              </a:solidFill>
              <a:latin typeface="+mn-lt"/>
              <a:ea typeface="+mn-ea"/>
              <a:cs typeface="+mn-cs"/>
            </a:rPr>
            <a:t>MBlaze Ultra device has been priced at just Rs.1299 for both prepaid and postpaid customers.</a:t>
          </a:r>
        </a:p>
        <a:p>
          <a:endParaRPr lang="en-US" sz="1100" b="0" i="0" kern="1200">
            <a:solidFill>
              <a:schemeClr val="dk1"/>
            </a:solidFill>
            <a:latin typeface="+mn-lt"/>
            <a:ea typeface="+mn-ea"/>
            <a:cs typeface="+mn-cs"/>
          </a:endParaRPr>
        </a:p>
        <a:p>
          <a:r>
            <a:rPr lang="en-US" sz="1100" b="0" i="0" kern="1200">
              <a:solidFill>
                <a:srgbClr val="FF0000"/>
              </a:solidFill>
              <a:latin typeface="+mn-lt"/>
              <a:ea typeface="+mn-ea"/>
              <a:cs typeface="+mn-cs"/>
            </a:rPr>
            <a:t>&gt;&gt; </a:t>
          </a:r>
          <a:r>
            <a:rPr lang="en-US" sz="1100" b="0" i="0" kern="1200">
              <a:solidFill>
                <a:schemeClr val="dk1"/>
              </a:solidFill>
              <a:latin typeface="+mn-lt"/>
              <a:ea typeface="+mn-ea"/>
              <a:cs typeface="+mn-cs"/>
            </a:rPr>
            <a:t>Looking ahead, MTS also plans to launch a slew of Smart phones, enabling customers to further utilize the power </a:t>
          </a:r>
        </a:p>
        <a:p>
          <a:r>
            <a:rPr lang="en-US" sz="1100" b="0" i="0" kern="1200">
              <a:solidFill>
                <a:schemeClr val="dk1"/>
              </a:solidFill>
              <a:latin typeface="+mn-lt"/>
              <a:ea typeface="+mn-ea"/>
              <a:cs typeface="+mn-cs"/>
            </a:rPr>
            <a:t>of the 3GPlus network. </a:t>
          </a:r>
        </a:p>
        <a:p>
          <a:endParaRPr lang="en-US" sz="1100" b="0" i="0" kern="1200">
            <a:solidFill>
              <a:schemeClr val="dk1"/>
            </a:solidFill>
            <a:latin typeface="+mn-lt"/>
            <a:ea typeface="+mn-ea"/>
            <a:cs typeface="+mn-cs"/>
          </a:endParaRPr>
        </a:p>
        <a:p>
          <a:endParaRPr lang="en-US" sz="1100" b="0" i="0" kern="1200" baseline="0">
            <a:solidFill>
              <a:sysClr val="windowText" lastClr="000000"/>
            </a:solidFill>
            <a:latin typeface="+mn-lt"/>
            <a:ea typeface="+mn-ea"/>
            <a:cs typeface="+mn-cs"/>
          </a:endParaRPr>
        </a:p>
        <a:p>
          <a:endParaRPr lang="en-US" sz="1100" b="0" i="0" kern="1200">
            <a:solidFill>
              <a:schemeClr val="dk1"/>
            </a:solidFill>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endParaRPr lang="en-US" sz="1100" b="0" i="0" kern="1200">
            <a:solidFill>
              <a:sysClr val="windowText" lastClr="000000"/>
            </a:solidFill>
            <a:latin typeface="+mn-lt"/>
            <a:ea typeface="+mn-ea"/>
            <a:cs typeface="+mn-cs"/>
          </a:endParaRPr>
        </a:p>
        <a:p>
          <a:endParaRPr lang="en-US" sz="1100" b="0" i="0" kern="1200" baseline="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a:p>
          <a:pPr>
            <a:lnSpc>
              <a:spcPts val="1000"/>
            </a:lnSpc>
          </a:pPr>
          <a:endParaRPr lang="en-IN" sz="1100"/>
        </a:p>
      </xdr:txBody>
    </xdr:sp>
    <xdr:clientData/>
  </xdr:twoCellAnchor>
  <xdr:twoCellAnchor editAs="oneCell">
    <xdr:from>
      <xdr:col>1</xdr:col>
      <xdr:colOff>412747</xdr:colOff>
      <xdr:row>478</xdr:row>
      <xdr:rowOff>0</xdr:rowOff>
    </xdr:from>
    <xdr:to>
      <xdr:col>3</xdr:col>
      <xdr:colOff>175444</xdr:colOff>
      <xdr:row>479</xdr:row>
      <xdr:rowOff>114300</xdr:rowOff>
    </xdr:to>
    <xdr:pic>
      <xdr:nvPicPr>
        <xdr:cNvPr id="145" name="Picture 144" descr="photo_1371745320_temp.jpg"/>
        <xdr:cNvPicPr>
          <a:picLocks noChangeAspect="1"/>
        </xdr:cNvPicPr>
      </xdr:nvPicPr>
      <xdr:blipFill>
        <a:blip xmlns:r="http://schemas.openxmlformats.org/officeDocument/2006/relationships" r:embed="rId46" cstate="print"/>
        <a:stretch>
          <a:fillRect/>
        </a:stretch>
      </xdr:blipFill>
      <xdr:spPr>
        <a:xfrm>
          <a:off x="1022347" y="94478475"/>
          <a:ext cx="610422" cy="304800"/>
        </a:xfrm>
        <a:prstGeom prst="rect">
          <a:avLst/>
        </a:prstGeom>
      </xdr:spPr>
    </xdr:pic>
    <xdr:clientData/>
  </xdr:twoCellAnchor>
  <xdr:twoCellAnchor>
    <xdr:from>
      <xdr:col>3</xdr:col>
      <xdr:colOff>349251</xdr:colOff>
      <xdr:row>465</xdr:row>
      <xdr:rowOff>95249</xdr:rowOff>
    </xdr:from>
    <xdr:to>
      <xdr:col>11</xdr:col>
      <xdr:colOff>320678</xdr:colOff>
      <xdr:row>472</xdr:row>
      <xdr:rowOff>148166</xdr:rowOff>
    </xdr:to>
    <xdr:sp macro="" textlink="">
      <xdr:nvSpPr>
        <xdr:cNvPr id="146" name="Rectangle 145"/>
        <xdr:cNvSpPr/>
      </xdr:nvSpPr>
      <xdr:spPr bwMode="auto">
        <a:xfrm>
          <a:off x="1806576" y="92097224"/>
          <a:ext cx="8124827" cy="1386417"/>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US" sz="1100" b="1" i="0" kern="1200">
              <a:solidFill>
                <a:sysClr val="windowText" lastClr="000000"/>
              </a:solidFill>
              <a:latin typeface="+mn-lt"/>
              <a:ea typeface="+mn-ea"/>
              <a:cs typeface="+mn-cs"/>
            </a:rPr>
            <a:t>MTNL Mumbai Launches 8Mbps Unlimited Broadband Plans </a:t>
          </a:r>
        </a:p>
        <a:p>
          <a:endParaRPr lang="en-US" sz="1100" b="1" i="0" kern="1200">
            <a:solidFill>
              <a:sysClr val="windowText" lastClr="000000"/>
            </a:solidFill>
            <a:latin typeface="+mn-lt"/>
            <a:ea typeface="+mn-ea"/>
            <a:cs typeface="+mn-cs"/>
          </a:endParaRPr>
        </a:p>
        <a:p>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US" sz="1100" b="0" i="0" kern="1200">
              <a:solidFill>
                <a:schemeClr val="dk1"/>
              </a:solidFill>
              <a:latin typeface="+mn-lt"/>
              <a:ea typeface="+mn-ea"/>
              <a:cs typeface="+mn-cs"/>
            </a:rPr>
            <a:t>MTNL</a:t>
          </a:r>
          <a:r>
            <a:rPr lang="en-US" sz="1100" b="0" i="0" kern="1200" baseline="0">
              <a:solidFill>
                <a:schemeClr val="dk1"/>
              </a:solidFill>
              <a:latin typeface="+mn-lt"/>
              <a:ea typeface="+mn-ea"/>
              <a:cs typeface="+mn-cs"/>
            </a:rPr>
            <a:t> launched </a:t>
          </a:r>
          <a:r>
            <a:rPr lang="en-US" sz="1100" b="0" i="0" kern="1200" baseline="0">
              <a:solidFill>
                <a:sysClr val="windowText" lastClr="000000"/>
              </a:solidFill>
              <a:latin typeface="+mn-lt"/>
              <a:ea typeface="+mn-ea"/>
              <a:cs typeface="+mn-cs"/>
            </a:rPr>
            <a:t>four new 8 Mbps High-Speed Broadband plans starting from Rs.990 over its existing ADSL Broadband services in Mumbai. </a:t>
          </a:r>
        </a:p>
        <a:p>
          <a:endParaRPr lang="en-US" sz="1100" b="0" i="0" kern="1200">
            <a:solidFill>
              <a:schemeClr val="dk1"/>
            </a:solidFill>
            <a:latin typeface="+mn-lt"/>
            <a:ea typeface="+mn-ea"/>
            <a:cs typeface="+mn-cs"/>
          </a:endParaRPr>
        </a:p>
        <a:p>
          <a:r>
            <a:rPr lang="en-US" sz="1100" b="1" i="0" kern="1200">
              <a:solidFill>
                <a:srgbClr val="FF0000"/>
              </a:solidFill>
              <a:latin typeface="+mn-lt"/>
              <a:ea typeface="+mn-ea"/>
              <a:cs typeface="+mn-cs"/>
            </a:rPr>
            <a:t>&gt;&gt; </a:t>
          </a:r>
          <a:r>
            <a:rPr lang="en-US" sz="1100" b="0" i="0" kern="1200" baseline="0">
              <a:solidFill>
                <a:sysClr val="windowText" lastClr="000000"/>
              </a:solidFill>
              <a:latin typeface="+mn-lt"/>
              <a:ea typeface="+mn-ea"/>
              <a:cs typeface="+mn-cs"/>
            </a:rPr>
            <a:t> Four 8 Mbps unlimited broadband plans are of Rs.990, Rs.1290, Rs.1690 and Rs.2290 offering a speed of 8 Mbps download and 2 Mbps upload speed up to 28 GB, 50 GB, 85 GB and 165 GB respectively. It offers speed up to 512 Kbps post data usage.  </a:t>
          </a:r>
        </a:p>
        <a:p>
          <a:endParaRPr lang="en-US" sz="1100" b="0" i="0" kern="1200">
            <a:solidFill>
              <a:schemeClr val="dk1"/>
            </a:solidFill>
            <a:latin typeface="+mn-lt"/>
            <a:ea typeface="+mn-ea"/>
            <a:cs typeface="+mn-cs"/>
          </a:endParaRPr>
        </a:p>
        <a:p>
          <a:endParaRPr lang="en-US" sz="1100" b="0" i="0" kern="1200" baseline="0">
            <a:solidFill>
              <a:sysClr val="windowText" lastClr="000000"/>
            </a:solidFill>
            <a:latin typeface="+mn-lt"/>
            <a:ea typeface="+mn-ea"/>
            <a:cs typeface="+mn-cs"/>
          </a:endParaRPr>
        </a:p>
        <a:p>
          <a:endParaRPr lang="en-US" sz="1100" b="0" i="0" kern="1200">
            <a:solidFill>
              <a:schemeClr val="dk1"/>
            </a:solidFill>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endParaRPr lang="en-US" sz="1100" b="0" i="0" kern="1200">
            <a:solidFill>
              <a:sysClr val="windowText" lastClr="000000"/>
            </a:solidFill>
            <a:latin typeface="+mn-lt"/>
            <a:ea typeface="+mn-ea"/>
            <a:cs typeface="+mn-cs"/>
          </a:endParaRPr>
        </a:p>
        <a:p>
          <a:endParaRPr lang="en-US" sz="1100" b="0" i="0" kern="1200" baseline="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a:p>
          <a:pPr>
            <a:lnSpc>
              <a:spcPts val="1000"/>
            </a:lnSpc>
          </a:pPr>
          <a:endParaRPr lang="en-IN" sz="1100"/>
        </a:p>
      </xdr:txBody>
    </xdr:sp>
    <xdr:clientData/>
  </xdr:twoCellAnchor>
  <xdr:twoCellAnchor editAs="oneCell">
    <xdr:from>
      <xdr:col>2</xdr:col>
      <xdr:colOff>0</xdr:colOff>
      <xdr:row>468</xdr:row>
      <xdr:rowOff>0</xdr:rowOff>
    </xdr:from>
    <xdr:to>
      <xdr:col>3</xdr:col>
      <xdr:colOff>250825</xdr:colOff>
      <xdr:row>470</xdr:row>
      <xdr:rowOff>142875</xdr:rowOff>
    </xdr:to>
    <xdr:pic>
      <xdr:nvPicPr>
        <xdr:cNvPr id="147" name="Picture 146" descr="mtnl.jpg"/>
        <xdr:cNvPicPr>
          <a:picLocks noChangeAspect="1"/>
        </xdr:cNvPicPr>
      </xdr:nvPicPr>
      <xdr:blipFill>
        <a:blip xmlns:r="http://schemas.openxmlformats.org/officeDocument/2006/relationships" r:embed="rId48" cstate="print"/>
        <a:stretch>
          <a:fillRect/>
        </a:stretch>
      </xdr:blipFill>
      <xdr:spPr>
        <a:xfrm>
          <a:off x="1152525" y="92573475"/>
          <a:ext cx="555625" cy="523875"/>
        </a:xfrm>
        <a:prstGeom prst="rect">
          <a:avLst/>
        </a:prstGeom>
      </xdr:spPr>
    </xdr:pic>
    <xdr:clientData/>
  </xdr:twoCellAnchor>
  <xdr:twoCellAnchor>
    <xdr:from>
      <xdr:col>3</xdr:col>
      <xdr:colOff>349250</xdr:colOff>
      <xdr:row>452</xdr:row>
      <xdr:rowOff>116417</xdr:rowOff>
    </xdr:from>
    <xdr:to>
      <xdr:col>11</xdr:col>
      <xdr:colOff>320677</xdr:colOff>
      <xdr:row>464</xdr:row>
      <xdr:rowOff>31750</xdr:rowOff>
    </xdr:to>
    <xdr:sp macro="" textlink="">
      <xdr:nvSpPr>
        <xdr:cNvPr id="148" name="Rectangle 147"/>
        <xdr:cNvSpPr/>
      </xdr:nvSpPr>
      <xdr:spPr bwMode="auto">
        <a:xfrm>
          <a:off x="1806575" y="89641892"/>
          <a:ext cx="8124827" cy="2201333"/>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r>
            <a:rPr lang="en-US" sz="1100" b="1" i="0" kern="1200">
              <a:solidFill>
                <a:sysClr val="windowText" lastClr="000000"/>
              </a:solidFill>
              <a:latin typeface="+mn-lt"/>
              <a:ea typeface="+mn-ea"/>
              <a:cs typeface="+mn-cs"/>
            </a:rPr>
            <a:t>RailTel to launch Railwire broadband service </a:t>
          </a:r>
        </a:p>
        <a:p>
          <a:endParaRPr lang="en-US" sz="1100" b="1" i="0" kern="1200">
            <a:solidFill>
              <a:sysClr val="windowText" lastClr="000000"/>
            </a:solidFill>
            <a:latin typeface="+mn-lt"/>
            <a:ea typeface="+mn-ea"/>
            <a:cs typeface="+mn-cs"/>
          </a:endParaRPr>
        </a:p>
        <a:p>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US" sz="1100" b="0" i="0" kern="1200" baseline="0">
              <a:solidFill>
                <a:sysClr val="windowText" lastClr="000000"/>
              </a:solidFill>
              <a:latin typeface="+mn-lt"/>
              <a:ea typeface="+mn-ea"/>
              <a:cs typeface="+mn-cs"/>
            </a:rPr>
            <a:t>Railtel - the telecom arm of Indian Railways - will launch Railwire, a high capacity broadband service, in rural and remote areas of the country.</a:t>
          </a:r>
        </a:p>
        <a:p>
          <a:endParaRPr lang="en-US" sz="1100" b="0" i="0" kern="1200">
            <a:solidFill>
              <a:schemeClr val="dk1"/>
            </a:solidFill>
            <a:latin typeface="+mn-lt"/>
            <a:ea typeface="+mn-ea"/>
            <a:cs typeface="+mn-cs"/>
          </a:endParaRPr>
        </a:p>
        <a:p>
          <a:r>
            <a:rPr lang="en-US" sz="1100" b="1" i="0" kern="1200">
              <a:solidFill>
                <a:srgbClr val="FF0000"/>
              </a:solidFill>
              <a:latin typeface="+mn-lt"/>
              <a:ea typeface="+mn-ea"/>
              <a:cs typeface="+mn-cs"/>
            </a:rPr>
            <a:t>&gt;&gt; </a:t>
          </a:r>
          <a:r>
            <a:rPr lang="en-US" sz="1100" b="0" i="0" kern="1200" baseline="0">
              <a:solidFill>
                <a:sysClr val="windowText" lastClr="000000"/>
              </a:solidFill>
              <a:latin typeface="+mn-lt"/>
              <a:ea typeface="+mn-ea"/>
              <a:cs typeface="+mn-cs"/>
            </a:rPr>
            <a:t>Currently Railwire service has been launched as pilot project in limited areas of Karnataka, Tamil Nadu and Kerala having over 6,000 customers.</a:t>
          </a:r>
        </a:p>
        <a:p>
          <a:endParaRPr lang="en-US" sz="1100" b="0" i="0" kern="1200" baseline="0">
            <a:solidFill>
              <a:sysClr val="windowText" lastClr="000000"/>
            </a:solidFill>
            <a:latin typeface="+mn-lt"/>
            <a:ea typeface="+mn-ea"/>
            <a:cs typeface="+mn-cs"/>
          </a:endParaRPr>
        </a:p>
        <a:p>
          <a:r>
            <a:rPr lang="en-US" sz="1100" b="0" i="0" kern="1200" baseline="0">
              <a:solidFill>
                <a:srgbClr val="FF0000"/>
              </a:solidFill>
              <a:latin typeface="+mn-lt"/>
              <a:ea typeface="+mn-ea"/>
              <a:cs typeface="+mn-cs"/>
            </a:rPr>
            <a:t>&gt;&gt;</a:t>
          </a:r>
          <a:r>
            <a:rPr lang="en-US" sz="1100" b="0" i="0" kern="1200" baseline="0">
              <a:solidFill>
                <a:sysClr val="windowText" lastClr="000000"/>
              </a:solidFill>
              <a:latin typeface="+mn-lt"/>
              <a:ea typeface="+mn-ea"/>
              <a:cs typeface="+mn-cs"/>
            </a:rPr>
            <a:t> Railwire service has been designed to provide an open source content delivery platform for providing various services including Broadband Internet, IP telephony, e-HealthCare, e-Education, and other content driven services like gaming, video on demand services to individuals and small and medium business segment using cable operator's infrastructure</a:t>
          </a:r>
        </a:p>
        <a:p>
          <a:endParaRPr lang="en-US" sz="1100" b="0" i="0" kern="1200">
            <a:solidFill>
              <a:schemeClr val="dk1"/>
            </a:solidFill>
            <a:latin typeface="+mn-lt"/>
            <a:ea typeface="+mn-ea"/>
            <a:cs typeface="+mn-cs"/>
          </a:endParaRPr>
        </a:p>
        <a:p>
          <a:endParaRPr lang="en-US" sz="1100" b="0" i="0" kern="1200" baseline="0">
            <a:solidFill>
              <a:sysClr val="windowText" lastClr="000000"/>
            </a:solidFill>
            <a:latin typeface="+mn-lt"/>
            <a:ea typeface="+mn-ea"/>
            <a:cs typeface="+mn-cs"/>
          </a:endParaRPr>
        </a:p>
        <a:p>
          <a:endParaRPr lang="en-US" sz="1100" b="0" i="0" kern="1200">
            <a:solidFill>
              <a:schemeClr val="dk1"/>
            </a:solidFill>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endParaRPr lang="en-US" sz="1100" b="0" i="0" kern="1200">
            <a:solidFill>
              <a:sysClr val="windowText" lastClr="000000"/>
            </a:solidFill>
            <a:latin typeface="+mn-lt"/>
            <a:ea typeface="+mn-ea"/>
            <a:cs typeface="+mn-cs"/>
          </a:endParaRPr>
        </a:p>
        <a:p>
          <a:endParaRPr lang="en-US" sz="1100" b="0" i="0" kern="1200" baseline="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a:p>
          <a:pPr>
            <a:lnSpc>
              <a:spcPts val="1000"/>
            </a:lnSpc>
          </a:pPr>
          <a:endParaRPr lang="en-IN" sz="1100"/>
        </a:p>
      </xdr:txBody>
    </xdr:sp>
    <xdr:clientData/>
  </xdr:twoCellAnchor>
  <xdr:twoCellAnchor editAs="oneCell">
    <xdr:from>
      <xdr:col>1</xdr:col>
      <xdr:colOff>486849</xdr:colOff>
      <xdr:row>455</xdr:row>
      <xdr:rowOff>158750</xdr:rowOff>
    </xdr:from>
    <xdr:to>
      <xdr:col>3</xdr:col>
      <xdr:colOff>188237</xdr:colOff>
      <xdr:row>460</xdr:row>
      <xdr:rowOff>120650</xdr:rowOff>
    </xdr:to>
    <xdr:pic>
      <xdr:nvPicPr>
        <xdr:cNvPr id="149" name="Picture 148" descr="railtel-logo.jpg"/>
        <xdr:cNvPicPr>
          <a:picLocks noChangeAspect="1"/>
        </xdr:cNvPicPr>
      </xdr:nvPicPr>
      <xdr:blipFill>
        <a:blip xmlns:r="http://schemas.openxmlformats.org/officeDocument/2006/relationships" r:embed="rId51" cstate="print"/>
        <a:stretch>
          <a:fillRect/>
        </a:stretch>
      </xdr:blipFill>
      <xdr:spPr>
        <a:xfrm>
          <a:off x="1096449" y="90255725"/>
          <a:ext cx="549113" cy="914400"/>
        </a:xfrm>
        <a:prstGeom prst="rect">
          <a:avLst/>
        </a:prstGeom>
      </xdr:spPr>
    </xdr:pic>
    <xdr:clientData/>
  </xdr:twoCellAnchor>
  <xdr:twoCellAnchor>
    <xdr:from>
      <xdr:col>3</xdr:col>
      <xdr:colOff>349249</xdr:colOff>
      <xdr:row>441</xdr:row>
      <xdr:rowOff>10584</xdr:rowOff>
    </xdr:from>
    <xdr:to>
      <xdr:col>11</xdr:col>
      <xdr:colOff>320676</xdr:colOff>
      <xdr:row>451</xdr:row>
      <xdr:rowOff>52918</xdr:rowOff>
    </xdr:to>
    <xdr:sp macro="" textlink="">
      <xdr:nvSpPr>
        <xdr:cNvPr id="150" name="Rectangle 149"/>
        <xdr:cNvSpPr/>
      </xdr:nvSpPr>
      <xdr:spPr bwMode="auto">
        <a:xfrm>
          <a:off x="1806574" y="87440559"/>
          <a:ext cx="8124827" cy="1947334"/>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r>
            <a:rPr lang="en-US" sz="1100" b="1" i="0" kern="1200">
              <a:solidFill>
                <a:sysClr val="windowText" lastClr="000000"/>
              </a:solidFill>
              <a:latin typeface="+mn-lt"/>
              <a:ea typeface="+mn-ea"/>
              <a:cs typeface="+mn-cs"/>
            </a:rPr>
            <a:t>Bharat Broadband Plans to Connect Gram Panchayats in 3 Phases</a:t>
          </a:r>
        </a:p>
        <a:p>
          <a:pPr marL="0" marR="0" indent="0" algn="l" defTabSz="914400" rtl="0" eaLnBrk="1" fontAlgn="auto" latinLnBrk="0" hangingPunct="1">
            <a:lnSpc>
              <a:spcPct val="100000"/>
            </a:lnSpc>
            <a:spcBef>
              <a:spcPts val="0"/>
            </a:spcBef>
            <a:spcAft>
              <a:spcPts val="0"/>
            </a:spcAft>
            <a:buClrTx/>
            <a:buSzTx/>
            <a:buFontTx/>
            <a:buNone/>
            <a:tabLst/>
            <a:defRPr/>
          </a:pPr>
          <a:endParaRPr lang="en-US" sz="1100" b="1" i="0" kern="1200">
            <a:solidFill>
              <a:sysClr val="windowText" lastClr="000000"/>
            </a:solidFill>
            <a:latin typeface="+mn-lt"/>
            <a:ea typeface="+mn-ea"/>
            <a:cs typeface="+mn-cs"/>
          </a:endParaRPr>
        </a:p>
        <a:p>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US" sz="1100" b="0" i="0" kern="1200" baseline="0">
              <a:solidFill>
                <a:sysClr val="windowText" lastClr="000000"/>
              </a:solidFill>
              <a:latin typeface="+mn-lt"/>
              <a:ea typeface="+mn-ea"/>
              <a:cs typeface="+mn-cs"/>
            </a:rPr>
            <a:t>Bharat Broadband Network Ltd (BBNL) will opt for three-phased implementation of Internet connectivity across 2.5 lakh gram panchayats in India to provide e-government services.</a:t>
          </a:r>
        </a:p>
        <a:p>
          <a:endParaRPr lang="en-US" sz="1100" b="0" i="0" kern="1200">
            <a:solidFill>
              <a:schemeClr val="dk1"/>
            </a:solidFill>
            <a:latin typeface="+mn-lt"/>
            <a:ea typeface="+mn-ea"/>
            <a:cs typeface="+mn-cs"/>
          </a:endParaRPr>
        </a:p>
        <a:p>
          <a:r>
            <a:rPr lang="en-US" sz="1100" b="1" i="0" kern="1200">
              <a:solidFill>
                <a:srgbClr val="FF0000"/>
              </a:solidFill>
              <a:latin typeface="+mn-lt"/>
              <a:ea typeface="+mn-ea"/>
              <a:cs typeface="+mn-cs"/>
            </a:rPr>
            <a:t>&gt;&gt; </a:t>
          </a:r>
          <a:r>
            <a:rPr lang="en-US" sz="1100" b="0" i="0" kern="1200" baseline="0">
              <a:solidFill>
                <a:sysClr val="windowText" lastClr="000000"/>
              </a:solidFill>
              <a:latin typeface="+mn-lt"/>
              <a:ea typeface="+mn-ea"/>
              <a:cs typeface="+mn-cs"/>
            </a:rPr>
            <a:t>A single window connectivity, through broadband and Wi-Fi, at the panchayat level would help delivery of e-services, Government-to-Government (Centre-to-State Government) services at the gram panchayats, and Government-to-consumer services</a:t>
          </a:r>
        </a:p>
        <a:p>
          <a:endParaRPr lang="en-US" sz="1100" b="0" i="0" kern="1200" baseline="0">
            <a:solidFill>
              <a:sysClr val="windowText" lastClr="000000"/>
            </a:solidFill>
            <a:latin typeface="+mn-lt"/>
            <a:ea typeface="+mn-ea"/>
            <a:cs typeface="+mn-cs"/>
          </a:endParaRPr>
        </a:p>
        <a:p>
          <a:r>
            <a:rPr lang="en-US" sz="1100" b="0" i="0" kern="1200" baseline="0">
              <a:solidFill>
                <a:srgbClr val="FF0000"/>
              </a:solidFill>
              <a:latin typeface="+mn-lt"/>
              <a:ea typeface="+mn-ea"/>
              <a:cs typeface="+mn-cs"/>
            </a:rPr>
            <a:t>&gt;&gt;</a:t>
          </a:r>
          <a:r>
            <a:rPr lang="en-US" sz="1100" b="0" i="0" kern="1200" baseline="0">
              <a:solidFill>
                <a:sysClr val="windowText" lastClr="000000"/>
              </a:solidFill>
              <a:latin typeface="+mn-lt"/>
              <a:ea typeface="+mn-ea"/>
              <a:cs typeface="+mn-cs"/>
            </a:rPr>
            <a:t> National Optic Fiber Network will be formed by</a:t>
          </a:r>
          <a:r>
            <a:rPr lang="en-US" sz="1800" b="0" i="0" kern="1200">
              <a:solidFill>
                <a:schemeClr val="dk1"/>
              </a:solidFill>
              <a:latin typeface="+mn-lt"/>
              <a:ea typeface="+mn-ea"/>
              <a:cs typeface="+mn-cs"/>
            </a:rPr>
            <a:t> </a:t>
          </a:r>
          <a:r>
            <a:rPr lang="en-US" sz="1100" b="0" i="0" kern="1200" baseline="0">
              <a:solidFill>
                <a:sysClr val="windowText" lastClr="000000"/>
              </a:solidFill>
              <a:latin typeface="+mn-lt"/>
              <a:ea typeface="+mn-ea"/>
              <a:cs typeface="+mn-cs"/>
            </a:rPr>
            <a:t>utilizing existing fibres of PSUs (BSNL, Railtel and Power Grid) and laying incremental fibre to connect 2,50,000 Gram Panchayats wherever necessary. </a:t>
          </a:r>
          <a:endParaRPr lang="en-IN" sz="1100"/>
        </a:p>
      </xdr:txBody>
    </xdr:sp>
    <xdr:clientData/>
  </xdr:twoCellAnchor>
  <xdr:twoCellAnchor editAs="oneCell">
    <xdr:from>
      <xdr:col>1</xdr:col>
      <xdr:colOff>381000</xdr:colOff>
      <xdr:row>444</xdr:row>
      <xdr:rowOff>116417</xdr:rowOff>
    </xdr:from>
    <xdr:to>
      <xdr:col>3</xdr:col>
      <xdr:colOff>285750</xdr:colOff>
      <xdr:row>447</xdr:row>
      <xdr:rowOff>169334</xdr:rowOff>
    </xdr:to>
    <xdr:pic>
      <xdr:nvPicPr>
        <xdr:cNvPr id="151" name="Picture 150" descr="516bef1cc8af21234.JPG"/>
        <xdr:cNvPicPr>
          <a:picLocks noChangeAspect="1"/>
        </xdr:cNvPicPr>
      </xdr:nvPicPr>
      <xdr:blipFill>
        <a:blip xmlns:r="http://schemas.openxmlformats.org/officeDocument/2006/relationships" r:embed="rId52"/>
        <a:srcRect l="21087" t="6944" r="21330" b="11111"/>
        <a:stretch>
          <a:fillRect/>
        </a:stretch>
      </xdr:blipFill>
      <xdr:spPr>
        <a:xfrm>
          <a:off x="990600" y="88117892"/>
          <a:ext cx="752475" cy="624417"/>
        </a:xfrm>
        <a:prstGeom prst="rect">
          <a:avLst/>
        </a:prstGeom>
      </xdr:spPr>
    </xdr:pic>
    <xdr:clientData/>
  </xdr:twoCellAnchor>
  <xdr:twoCellAnchor>
    <xdr:from>
      <xdr:col>1</xdr:col>
      <xdr:colOff>0</xdr:colOff>
      <xdr:row>146</xdr:row>
      <xdr:rowOff>0</xdr:rowOff>
    </xdr:from>
    <xdr:to>
      <xdr:col>1</xdr:col>
      <xdr:colOff>304800</xdr:colOff>
      <xdr:row>147</xdr:row>
      <xdr:rowOff>171450</xdr:rowOff>
    </xdr:to>
    <xdr:sp macro="" textlink="">
      <xdr:nvSpPr>
        <xdr:cNvPr id="152" name="Up Arrow 151">
          <a:hlinkClick xmlns:r="http://schemas.openxmlformats.org/officeDocument/2006/relationships" r:id="rId36"/>
        </xdr:cNvPr>
        <xdr:cNvSpPr/>
      </xdr:nvSpPr>
      <xdr:spPr>
        <a:xfrm>
          <a:off x="609600" y="30518100"/>
          <a:ext cx="304800" cy="37147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1487</xdr:row>
      <xdr:rowOff>0</xdr:rowOff>
    </xdr:from>
    <xdr:to>
      <xdr:col>1</xdr:col>
      <xdr:colOff>365760</xdr:colOff>
      <xdr:row>1488</xdr:row>
      <xdr:rowOff>161925</xdr:rowOff>
    </xdr:to>
    <xdr:sp macro="" textlink="">
      <xdr:nvSpPr>
        <xdr:cNvPr id="153" name="Up Arrow 152">
          <a:hlinkClick xmlns:r="http://schemas.openxmlformats.org/officeDocument/2006/relationships" r:id="rId36"/>
        </xdr:cNvPr>
        <xdr:cNvSpPr/>
      </xdr:nvSpPr>
      <xdr:spPr>
        <a:xfrm>
          <a:off x="609600" y="325097775"/>
          <a:ext cx="365760" cy="35242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1508</xdr:row>
      <xdr:rowOff>0</xdr:rowOff>
    </xdr:from>
    <xdr:to>
      <xdr:col>1</xdr:col>
      <xdr:colOff>365760</xdr:colOff>
      <xdr:row>1509</xdr:row>
      <xdr:rowOff>161925</xdr:rowOff>
    </xdr:to>
    <xdr:sp macro="" textlink="">
      <xdr:nvSpPr>
        <xdr:cNvPr id="154" name="Up Arrow 153">
          <a:hlinkClick xmlns:r="http://schemas.openxmlformats.org/officeDocument/2006/relationships" r:id="rId36"/>
        </xdr:cNvPr>
        <xdr:cNvSpPr/>
      </xdr:nvSpPr>
      <xdr:spPr>
        <a:xfrm>
          <a:off x="609600" y="329803125"/>
          <a:ext cx="365760" cy="35242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932</xdr:row>
      <xdr:rowOff>0</xdr:rowOff>
    </xdr:from>
    <xdr:to>
      <xdr:col>1</xdr:col>
      <xdr:colOff>365760</xdr:colOff>
      <xdr:row>933</xdr:row>
      <xdr:rowOff>161925</xdr:rowOff>
    </xdr:to>
    <xdr:sp macro="" textlink="">
      <xdr:nvSpPr>
        <xdr:cNvPr id="155" name="Up Arrow 154">
          <a:hlinkClick xmlns:r="http://schemas.openxmlformats.org/officeDocument/2006/relationships" r:id="rId36"/>
        </xdr:cNvPr>
        <xdr:cNvSpPr/>
      </xdr:nvSpPr>
      <xdr:spPr>
        <a:xfrm>
          <a:off x="609600" y="200777475"/>
          <a:ext cx="365760" cy="35242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editAs="oneCell">
    <xdr:from>
      <xdr:col>0</xdr:col>
      <xdr:colOff>266700</xdr:colOff>
      <xdr:row>1507</xdr:row>
      <xdr:rowOff>114300</xdr:rowOff>
    </xdr:from>
    <xdr:to>
      <xdr:col>11</xdr:col>
      <xdr:colOff>381000</xdr:colOff>
      <xdr:row>1541</xdr:row>
      <xdr:rowOff>150283</xdr:rowOff>
    </xdr:to>
    <xdr:sp macro="" textlink="">
      <xdr:nvSpPr>
        <xdr:cNvPr id="156" name="AutoShape 1"/>
        <xdr:cNvSpPr>
          <a:spLocks noChangeAspect="1" noChangeArrowheads="1"/>
        </xdr:cNvSpPr>
      </xdr:nvSpPr>
      <xdr:spPr bwMode="auto">
        <a:xfrm>
          <a:off x="266700" y="329726925"/>
          <a:ext cx="9725025" cy="65796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1234</xdr:row>
      <xdr:rowOff>0</xdr:rowOff>
    </xdr:from>
    <xdr:to>
      <xdr:col>12</xdr:col>
      <xdr:colOff>311409</xdr:colOff>
      <xdr:row>1235</xdr:row>
      <xdr:rowOff>172880</xdr:rowOff>
    </xdr:to>
    <xdr:sp macro="" textlink="">
      <xdr:nvSpPr>
        <xdr:cNvPr id="157" name="Up Arrow 156">
          <a:hlinkClick xmlns:r="http://schemas.openxmlformats.org/officeDocument/2006/relationships" r:id="rId53"/>
        </xdr:cNvPr>
        <xdr:cNvSpPr/>
      </xdr:nvSpPr>
      <xdr:spPr>
        <a:xfrm>
          <a:off x="10696575" y="265156950"/>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12</xdr:col>
      <xdr:colOff>0</xdr:colOff>
      <xdr:row>1487</xdr:row>
      <xdr:rowOff>0</xdr:rowOff>
    </xdr:from>
    <xdr:to>
      <xdr:col>12</xdr:col>
      <xdr:colOff>311409</xdr:colOff>
      <xdr:row>1488</xdr:row>
      <xdr:rowOff>183464</xdr:rowOff>
    </xdr:to>
    <xdr:sp macro="" textlink="">
      <xdr:nvSpPr>
        <xdr:cNvPr id="158" name="Up Arrow 157">
          <a:hlinkClick xmlns:r="http://schemas.openxmlformats.org/officeDocument/2006/relationships" r:id="rId36"/>
        </xdr:cNvPr>
        <xdr:cNvSpPr/>
      </xdr:nvSpPr>
      <xdr:spPr>
        <a:xfrm>
          <a:off x="10696575" y="325097775"/>
          <a:ext cx="311409" cy="373964"/>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12</xdr:col>
      <xdr:colOff>0</xdr:colOff>
      <xdr:row>1509</xdr:row>
      <xdr:rowOff>0</xdr:rowOff>
    </xdr:from>
    <xdr:to>
      <xdr:col>12</xdr:col>
      <xdr:colOff>311409</xdr:colOff>
      <xdr:row>1510</xdr:row>
      <xdr:rowOff>183464</xdr:rowOff>
    </xdr:to>
    <xdr:sp macro="" textlink="">
      <xdr:nvSpPr>
        <xdr:cNvPr id="159" name="Up Arrow 158">
          <a:hlinkClick xmlns:r="http://schemas.openxmlformats.org/officeDocument/2006/relationships" r:id="rId36"/>
        </xdr:cNvPr>
        <xdr:cNvSpPr/>
      </xdr:nvSpPr>
      <xdr:spPr>
        <a:xfrm>
          <a:off x="10696575" y="329993625"/>
          <a:ext cx="311409" cy="373964"/>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3</xdr:col>
      <xdr:colOff>359832</xdr:colOff>
      <xdr:row>416</xdr:row>
      <xdr:rowOff>169336</xdr:rowOff>
    </xdr:from>
    <xdr:to>
      <xdr:col>11</xdr:col>
      <xdr:colOff>331259</xdr:colOff>
      <xdr:row>424</xdr:row>
      <xdr:rowOff>169333</xdr:rowOff>
    </xdr:to>
    <xdr:sp macro="" textlink="">
      <xdr:nvSpPr>
        <xdr:cNvPr id="160" name="Rectangle 159"/>
        <xdr:cNvSpPr/>
      </xdr:nvSpPr>
      <xdr:spPr bwMode="auto">
        <a:xfrm>
          <a:off x="1817157" y="82836811"/>
          <a:ext cx="8124827" cy="1523997"/>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100" b="1" i="0" kern="1200">
              <a:solidFill>
                <a:sysClr val="windowText" lastClr="000000"/>
              </a:solidFill>
              <a:latin typeface="+mn-lt"/>
              <a:ea typeface="+mn-ea"/>
              <a:cs typeface="+mn-cs"/>
            </a:rPr>
            <a:t>Tata Communications</a:t>
          </a:r>
          <a:r>
            <a:rPr lang="en-IN" sz="1100" b="1" i="0" kern="1200" baseline="0">
              <a:solidFill>
                <a:sysClr val="windowText" lastClr="000000"/>
              </a:solidFill>
              <a:latin typeface="+mn-lt"/>
              <a:ea typeface="+mn-ea"/>
              <a:cs typeface="+mn-cs"/>
            </a:rPr>
            <a:t> brings 100G conectivity to carrier and enterprise customers from US to Asia with Ciena's GeoMesh</a:t>
          </a:r>
          <a:endParaRPr lang="en-IN" sz="1100" b="1" i="0" kern="1200">
            <a:solidFill>
              <a:sysClr val="windowText" lastClr="000000"/>
            </a:solidFill>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endParaRPr lang="en-US" sz="1100" b="1" i="0" kern="1200">
            <a:solidFill>
              <a:sysClr val="windowText" lastClr="000000"/>
            </a:solidFill>
            <a:latin typeface="+mn-lt"/>
            <a:ea typeface="+mn-ea"/>
            <a:cs typeface="+mn-cs"/>
          </a:endParaRPr>
        </a:p>
        <a:p>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US" sz="1100" b="0" i="0" kern="1200" baseline="0">
              <a:solidFill>
                <a:sysClr val="windowText" lastClr="000000"/>
              </a:solidFill>
              <a:latin typeface="+mn-lt"/>
              <a:ea typeface="+mn-ea"/>
              <a:cs typeface="+mn-cs"/>
            </a:rPr>
            <a:t>Tata Communications and Ciena announed the launch of 100 gigabita per second upgrade along theTGN-Pacific submarine cable systemThat connects U.S. to Japan and three routes in the TGN-Intra-Asia market across Asia.</a:t>
          </a:r>
        </a:p>
        <a:p>
          <a:endParaRPr lang="en-US" sz="1100" b="0" i="0" kern="1200">
            <a:solidFill>
              <a:schemeClr val="dk1"/>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 </a:t>
          </a:r>
          <a:r>
            <a:rPr lang="en-IN" sz="1100" b="0" i="0" kern="1200" baseline="0">
              <a:solidFill>
                <a:sysClr val="windowText" lastClr="000000"/>
              </a:solidFill>
              <a:latin typeface="+mn-lt"/>
              <a:ea typeface="+mn-ea"/>
              <a:cs typeface="+mn-cs"/>
            </a:rPr>
            <a:t>Tata Communications now offers 100G transport services on its TGN-P submarine cable system that links the U.S. to Japan, a distance spanning 22,300 km.</a:t>
          </a:r>
          <a:endParaRPr lang="en-US" sz="1100" b="0" i="0" kern="1200" baseline="0">
            <a:solidFill>
              <a:sysClr val="windowText" lastClr="000000"/>
            </a:solidFill>
            <a:latin typeface="+mn-lt"/>
            <a:ea typeface="+mn-ea"/>
            <a:cs typeface="+mn-cs"/>
          </a:endParaRPr>
        </a:p>
        <a:p>
          <a:endParaRPr lang="en-US" sz="1100" b="0" i="0" kern="1200" baseline="0">
            <a:solidFill>
              <a:sysClr val="windowText" lastClr="000000"/>
            </a:solidFill>
            <a:latin typeface="+mn-lt"/>
            <a:ea typeface="+mn-ea"/>
            <a:cs typeface="+mn-cs"/>
          </a:endParaRPr>
        </a:p>
        <a:p>
          <a:endParaRPr lang="en-US" sz="1100" b="0" i="0" kern="1200">
            <a:solidFill>
              <a:schemeClr val="dk1"/>
            </a:solidFill>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endParaRPr lang="en-US" sz="1100" b="0" i="0" kern="1200">
            <a:solidFill>
              <a:sysClr val="windowText" lastClr="000000"/>
            </a:solidFill>
            <a:latin typeface="+mn-lt"/>
            <a:ea typeface="+mn-ea"/>
            <a:cs typeface="+mn-cs"/>
          </a:endParaRPr>
        </a:p>
        <a:p>
          <a:endParaRPr lang="en-US" sz="1100" b="0" i="0" kern="1200" baseline="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a:p>
          <a:pPr>
            <a:lnSpc>
              <a:spcPts val="1000"/>
            </a:lnSpc>
          </a:pPr>
          <a:endParaRPr lang="en-IN" sz="1100"/>
        </a:p>
      </xdr:txBody>
    </xdr:sp>
    <xdr:clientData/>
  </xdr:twoCellAnchor>
  <xdr:twoCellAnchor>
    <xdr:from>
      <xdr:col>3</xdr:col>
      <xdr:colOff>359834</xdr:colOff>
      <xdr:row>406</xdr:row>
      <xdr:rowOff>169332</xdr:rowOff>
    </xdr:from>
    <xdr:to>
      <xdr:col>11</xdr:col>
      <xdr:colOff>331261</xdr:colOff>
      <xdr:row>414</xdr:row>
      <xdr:rowOff>126998</xdr:rowOff>
    </xdr:to>
    <xdr:sp macro="" textlink="">
      <xdr:nvSpPr>
        <xdr:cNvPr id="161" name="Rectangle 160"/>
        <xdr:cNvSpPr/>
      </xdr:nvSpPr>
      <xdr:spPr bwMode="auto">
        <a:xfrm>
          <a:off x="1817159" y="80931807"/>
          <a:ext cx="8124827" cy="1481666"/>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MTNL to Launch Affordable Wi-Fi facilities at Public Places &amp; Roaming Facility for Broadband Users in Mumbai</a:t>
          </a:r>
        </a:p>
        <a:p>
          <a:pPr marL="0" marR="0" indent="0" algn="l" defTabSz="914400" rtl="0" eaLnBrk="1" fontAlgn="auto" latinLnBrk="0" hangingPunct="1">
            <a:lnSpc>
              <a:spcPct val="100000"/>
            </a:lnSpc>
            <a:spcBef>
              <a:spcPts val="0"/>
            </a:spcBef>
            <a:spcAft>
              <a:spcPts val="0"/>
            </a:spcAft>
            <a:buClrTx/>
            <a:buSzTx/>
            <a:buFontTx/>
            <a:buNone/>
            <a:tabLst/>
            <a:defRPr/>
          </a:pPr>
          <a:endParaRPr lang="en-US" sz="1100" b="1" i="0" kern="120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kern="1200" baseline="0">
              <a:solidFill>
                <a:sysClr val="windowText" lastClr="000000"/>
              </a:solidFill>
              <a:latin typeface="+mn-lt"/>
              <a:ea typeface="+mn-ea"/>
              <a:cs typeface="+mn-cs"/>
            </a:rPr>
            <a:t>MTNL plans to launch most affordable Wi-Fi Hot-Spot at public places such as airports, railway stations, malls, hotels and the upcoming Metro and Mono Rail stations across Mumbai and ‘Roaming Facility’ for its wire-line Broadband users.</a:t>
          </a:r>
        </a:p>
        <a:p>
          <a:pPr marL="0" indent="0" algn="l" defTabSz="914400" rtl="0" eaLnBrk="1" latinLnBrk="0" hangingPunct="1"/>
          <a:endParaRPr lang="en-US" sz="1100" b="0"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 </a:t>
          </a:r>
          <a:r>
            <a:rPr lang="en-IN" sz="1100" b="0" i="0" kern="1200" baseline="0">
              <a:solidFill>
                <a:sysClr val="windowText" lastClr="000000"/>
              </a:solidFill>
              <a:latin typeface="+mn-lt"/>
              <a:ea typeface="+mn-ea"/>
              <a:cs typeface="+mn-cs"/>
            </a:rPr>
            <a:t>Apart from WiFi hot-spot, MTNL also plans to introduce “Roaming Facility” over Broadband services, wherein customer can access their Home or Office Broadband account on their smart-phones or laptop at all MTNL WiFi Hot Spot across the city.</a:t>
          </a:r>
        </a:p>
      </xdr:txBody>
    </xdr:sp>
    <xdr:clientData/>
  </xdr:twoCellAnchor>
  <xdr:twoCellAnchor editAs="oneCell">
    <xdr:from>
      <xdr:col>1</xdr:col>
      <xdr:colOff>518583</xdr:colOff>
      <xdr:row>408</xdr:row>
      <xdr:rowOff>126998</xdr:rowOff>
    </xdr:from>
    <xdr:to>
      <xdr:col>3</xdr:col>
      <xdr:colOff>229658</xdr:colOff>
      <xdr:row>411</xdr:row>
      <xdr:rowOff>79373</xdr:rowOff>
    </xdr:to>
    <xdr:pic>
      <xdr:nvPicPr>
        <xdr:cNvPr id="162" name="Picture 161" descr="mtnl.jpg"/>
        <xdr:cNvPicPr>
          <a:picLocks noChangeAspect="1"/>
        </xdr:cNvPicPr>
      </xdr:nvPicPr>
      <xdr:blipFill>
        <a:blip xmlns:r="http://schemas.openxmlformats.org/officeDocument/2006/relationships" r:embed="rId48" cstate="print"/>
        <a:stretch>
          <a:fillRect/>
        </a:stretch>
      </xdr:blipFill>
      <xdr:spPr>
        <a:xfrm>
          <a:off x="1128183" y="81270473"/>
          <a:ext cx="558800" cy="523875"/>
        </a:xfrm>
        <a:prstGeom prst="rect">
          <a:avLst/>
        </a:prstGeom>
      </xdr:spPr>
    </xdr:pic>
    <xdr:clientData/>
  </xdr:twoCellAnchor>
  <xdr:twoCellAnchor editAs="oneCell">
    <xdr:from>
      <xdr:col>0</xdr:col>
      <xdr:colOff>169335</xdr:colOff>
      <xdr:row>419</xdr:row>
      <xdr:rowOff>127000</xdr:rowOff>
    </xdr:from>
    <xdr:to>
      <xdr:col>3</xdr:col>
      <xdr:colOff>196141</xdr:colOff>
      <xdr:row>420</xdr:row>
      <xdr:rowOff>95250</xdr:rowOff>
    </xdr:to>
    <xdr:pic>
      <xdr:nvPicPr>
        <xdr:cNvPr id="163" name="Picture 162"/>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t="37333" b="35556"/>
        <a:stretch/>
      </xdr:blipFill>
      <xdr:spPr>
        <a:xfrm>
          <a:off x="169335" y="83365975"/>
          <a:ext cx="1484131" cy="158750"/>
        </a:xfrm>
        <a:prstGeom prst="rect">
          <a:avLst/>
        </a:prstGeom>
      </xdr:spPr>
    </xdr:pic>
    <xdr:clientData/>
  </xdr:twoCellAnchor>
  <xdr:twoCellAnchor>
    <xdr:from>
      <xdr:col>3</xdr:col>
      <xdr:colOff>359832</xdr:colOff>
      <xdr:row>395</xdr:row>
      <xdr:rowOff>84666</xdr:rowOff>
    </xdr:from>
    <xdr:to>
      <xdr:col>11</xdr:col>
      <xdr:colOff>331259</xdr:colOff>
      <xdr:row>405</xdr:row>
      <xdr:rowOff>31749</xdr:rowOff>
    </xdr:to>
    <xdr:sp macro="" textlink="">
      <xdr:nvSpPr>
        <xdr:cNvPr id="164" name="Rectangle 163"/>
        <xdr:cNvSpPr/>
      </xdr:nvSpPr>
      <xdr:spPr bwMode="auto">
        <a:xfrm>
          <a:off x="1817157" y="78751641"/>
          <a:ext cx="8124827" cy="1852083"/>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Elitecore Wi-Fi service management platform enables O-zone networks to roll out nationwide hotspots in India</a:t>
          </a:r>
        </a:p>
        <a:p>
          <a:pPr marL="0" indent="0" algn="l" defTabSz="914400" rtl="0" eaLnBrk="1" latinLnBrk="0" hangingPunct="1"/>
          <a:endParaRPr lang="en-US"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kern="1200" baseline="0">
              <a:solidFill>
                <a:sysClr val="windowText" lastClr="000000"/>
              </a:solidFill>
              <a:latin typeface="+mn-lt"/>
              <a:ea typeface="+mn-ea"/>
              <a:cs typeface="+mn-cs"/>
            </a:rPr>
            <a:t>Elitecore Technologies, the global provider of Wi-Fi Service Management Platform (SMP) today announced that its SMP has been deployed by O-Zone Networks Pvt. Ltd.</a:t>
          </a:r>
        </a:p>
        <a:p>
          <a:pPr marL="0" indent="0" algn="l" defTabSz="914400" rtl="0" eaLnBrk="1" latinLnBrk="0" hangingPunct="1"/>
          <a:endParaRPr lang="en-US" sz="1100" b="0" i="0" kern="1200" baseline="0">
            <a:solidFill>
              <a:sysClr val="windowText" lastClr="000000"/>
            </a:solidFill>
            <a:latin typeface="+mn-lt"/>
            <a:ea typeface="+mn-ea"/>
            <a:cs typeface="+mn-cs"/>
          </a:endParaRPr>
        </a:p>
        <a:p>
          <a:r>
            <a:rPr lang="en-US" sz="1100" b="1" i="0" kern="1200">
              <a:solidFill>
                <a:srgbClr val="FF0000"/>
              </a:solidFill>
              <a:latin typeface="+mn-lt"/>
              <a:ea typeface="+mn-ea"/>
              <a:cs typeface="+mn-cs"/>
            </a:rPr>
            <a:t>&gt;&gt; </a:t>
          </a:r>
          <a:r>
            <a:rPr lang="en-IN" sz="1100" b="0" i="0" kern="1200" baseline="0">
              <a:solidFill>
                <a:sysClr val="windowText" lastClr="000000"/>
              </a:solidFill>
              <a:latin typeface="+mn-lt"/>
              <a:ea typeface="+mn-ea"/>
              <a:cs typeface="+mn-cs"/>
            </a:rPr>
            <a:t>O-Zone Networks has rolled out 5,500 hotspots in 23 cities of which over 1,000 locations are public hotspots.</a:t>
          </a:r>
        </a:p>
        <a:p>
          <a:endParaRPr lang="en-IN" sz="1100" b="0" i="0" kern="1200" baseline="0">
            <a:solidFill>
              <a:sysClr val="windowText" lastClr="000000"/>
            </a:solidFill>
            <a:latin typeface="+mn-lt"/>
            <a:ea typeface="+mn-ea"/>
            <a:cs typeface="+mn-cs"/>
          </a:endParaRPr>
        </a:p>
        <a:p>
          <a:pPr marL="0" indent="0" algn="l" defTabSz="914400" rtl="0" eaLnBrk="1" latinLnBrk="0" hangingPunct="1"/>
          <a:r>
            <a:rPr lang="en-IN" sz="1100" b="0" i="0" kern="1200" baseline="0">
              <a:solidFill>
                <a:srgbClr val="FF0000"/>
              </a:solidFill>
              <a:latin typeface="+mn-lt"/>
              <a:ea typeface="+mn-ea"/>
              <a:cs typeface="+mn-cs"/>
            </a:rPr>
            <a:t>&gt;&gt;</a:t>
          </a:r>
          <a:r>
            <a:rPr lang="en-IN" sz="1100" b="0" i="0" kern="1200" baseline="0">
              <a:solidFill>
                <a:sysClr val="windowText" lastClr="000000"/>
              </a:solidFill>
              <a:latin typeface="+mn-lt"/>
              <a:ea typeface="+mn-ea"/>
              <a:cs typeface="+mn-cs"/>
            </a:rPr>
            <a:t> To enable O-Zone’s commercial eco-system, Elitecore Wi-Fi SMP supports a highly elaborate and detailed Wi-Fi monetization model including data offloading based on tie-ups with leading Tier-1 operators, content partners, device partners, international roaming operators, location partners and physical/digital advertising agencies</a:t>
          </a:r>
          <a:endParaRPr lang="en-US" sz="1100" b="0" i="0" kern="1200" baseline="0">
            <a:solidFill>
              <a:sysClr val="windowText" lastClr="000000"/>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a:p>
          <a:pPr>
            <a:lnSpc>
              <a:spcPts val="1000"/>
            </a:lnSpc>
          </a:pPr>
          <a:endParaRPr lang="en-IN" sz="1100"/>
        </a:p>
      </xdr:txBody>
    </xdr:sp>
    <xdr:clientData/>
  </xdr:twoCellAnchor>
  <xdr:twoCellAnchor>
    <xdr:from>
      <xdr:col>3</xdr:col>
      <xdr:colOff>338666</xdr:colOff>
      <xdr:row>427</xdr:row>
      <xdr:rowOff>116418</xdr:rowOff>
    </xdr:from>
    <xdr:to>
      <xdr:col>11</xdr:col>
      <xdr:colOff>310093</xdr:colOff>
      <xdr:row>436</xdr:row>
      <xdr:rowOff>74084</xdr:rowOff>
    </xdr:to>
    <xdr:sp macro="" textlink="">
      <xdr:nvSpPr>
        <xdr:cNvPr id="165" name="Rectangle 164"/>
        <xdr:cNvSpPr/>
      </xdr:nvSpPr>
      <xdr:spPr bwMode="auto">
        <a:xfrm>
          <a:off x="1795991" y="84879393"/>
          <a:ext cx="8124827" cy="1672166"/>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800" b="0" i="0" kern="1200">
              <a:solidFill>
                <a:schemeClr val="dk1"/>
              </a:solidFill>
              <a:effectLst/>
              <a:latin typeface="+mn-lt"/>
              <a:ea typeface="+mn-ea"/>
              <a:cs typeface="+mn-cs"/>
            </a:rPr>
            <a:t> </a:t>
          </a:r>
          <a:r>
            <a:rPr lang="en-IN" sz="1100" b="1" i="0" kern="1200" baseline="0">
              <a:solidFill>
                <a:sysClr val="windowText" lastClr="000000"/>
              </a:solidFill>
              <a:latin typeface="+mn-lt"/>
              <a:ea typeface="+mn-ea"/>
              <a:cs typeface="+mn-cs"/>
            </a:rPr>
            <a:t>Bharti Airtel and Reliance Jio To Share Infrastructure</a:t>
          </a:r>
          <a:r>
            <a:rPr lang="en-IN" sz="1800" b="0" i="0" kern="1200">
              <a:solidFill>
                <a:schemeClr val="dk1"/>
              </a:solidFill>
              <a:effectLst/>
              <a:latin typeface="+mn-lt"/>
              <a:ea typeface="+mn-ea"/>
              <a:cs typeface="+mn-cs"/>
            </a:rPr>
            <a:t> </a:t>
          </a:r>
        </a:p>
        <a:p>
          <a:pPr marL="0" marR="0" indent="0" algn="l" defTabSz="914400" rtl="0" eaLnBrk="1" fontAlgn="auto" latinLnBrk="0" hangingPunct="1">
            <a:lnSpc>
              <a:spcPct val="100000"/>
            </a:lnSpc>
            <a:spcBef>
              <a:spcPts val="0"/>
            </a:spcBef>
            <a:spcAft>
              <a:spcPts val="0"/>
            </a:spcAft>
            <a:buClrTx/>
            <a:buSzTx/>
            <a:buFontTx/>
            <a:buNone/>
            <a:tabLst/>
            <a:defRPr/>
          </a:pPr>
          <a:endParaRPr lang="en-US" sz="1100" b="1" i="0" kern="120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kern="1200" baseline="0">
              <a:solidFill>
                <a:sysClr val="windowText" lastClr="000000"/>
              </a:solidFill>
              <a:latin typeface="+mn-lt"/>
              <a:ea typeface="+mn-ea"/>
              <a:cs typeface="+mn-cs"/>
            </a:rPr>
            <a:t>Bharti Airtel Limited and Reliance Jio will share infrastructure created by both parties. This will include optic fibre network – inter and intra city, submarine cable networks, towers and internet broadband services.</a:t>
          </a:r>
        </a:p>
        <a:p>
          <a:pPr marL="0" indent="0" algn="l" defTabSz="914400" rtl="0" eaLnBrk="1" latinLnBrk="0" hangingPunct="1"/>
          <a:endParaRPr lang="en-US" sz="1100" b="0" i="0" kern="1200" baseline="0">
            <a:solidFill>
              <a:sysClr val="windowText" lastClr="000000"/>
            </a:solidFill>
            <a:latin typeface="+mn-lt"/>
            <a:ea typeface="+mn-ea"/>
            <a:cs typeface="+mn-cs"/>
          </a:endParaRPr>
        </a:p>
        <a:p>
          <a:r>
            <a:rPr lang="en-US" sz="1100" b="1" i="0" kern="1200">
              <a:solidFill>
                <a:srgbClr val="FF0000"/>
              </a:solidFill>
              <a:latin typeface="+mn-lt"/>
              <a:ea typeface="+mn-ea"/>
              <a:cs typeface="+mn-cs"/>
            </a:rPr>
            <a:t>&gt;&gt; </a:t>
          </a:r>
          <a:r>
            <a:rPr lang="en-IN" sz="1100" b="0" i="0" kern="1200" baseline="0">
              <a:solidFill>
                <a:sysClr val="windowText" lastClr="000000"/>
              </a:solidFill>
              <a:latin typeface="+mn-lt"/>
              <a:ea typeface="+mn-ea"/>
              <a:cs typeface="+mn-cs"/>
            </a:rPr>
            <a:t>As part of this arrangement, Bharti and Reliance Jio have already announced an agreement under which Bharti has provided capacity on its i2i submarine cable to Reliance Jio.</a:t>
          </a:r>
          <a:endParaRPr lang="en-US" sz="1100" b="0" i="0" kern="1200" baseline="0">
            <a:solidFill>
              <a:sysClr val="windowText" lastClr="000000"/>
            </a:solidFill>
            <a:latin typeface="+mn-lt"/>
            <a:ea typeface="+mn-ea"/>
            <a:cs typeface="+mn-cs"/>
          </a:endParaRPr>
        </a:p>
        <a:p>
          <a:endParaRPr lang="en-US" sz="1100" b="0" i="0" kern="1200">
            <a:solidFill>
              <a:schemeClr val="dk1"/>
            </a:solidFill>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endParaRPr lang="en-US" sz="1100" b="0" i="0" kern="1200">
            <a:solidFill>
              <a:sysClr val="windowText" lastClr="000000"/>
            </a:solidFill>
            <a:latin typeface="+mn-lt"/>
            <a:ea typeface="+mn-ea"/>
            <a:cs typeface="+mn-cs"/>
          </a:endParaRPr>
        </a:p>
        <a:p>
          <a:endParaRPr lang="en-US" sz="1100" b="0" i="0" kern="1200" baseline="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0" i="0" kern="1200">
            <a:solidFill>
              <a:schemeClr val="dk1"/>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a:p>
          <a:pPr>
            <a:lnSpc>
              <a:spcPts val="1000"/>
            </a:lnSpc>
          </a:pPr>
          <a:endParaRPr lang="en-IN" sz="1100"/>
        </a:p>
      </xdr:txBody>
    </xdr:sp>
    <xdr:clientData/>
  </xdr:twoCellAnchor>
  <xdr:twoCellAnchor editAs="oneCell">
    <xdr:from>
      <xdr:col>1</xdr:col>
      <xdr:colOff>349250</xdr:colOff>
      <xdr:row>430</xdr:row>
      <xdr:rowOff>148168</xdr:rowOff>
    </xdr:from>
    <xdr:to>
      <xdr:col>3</xdr:col>
      <xdr:colOff>133184</xdr:colOff>
      <xdr:row>431</xdr:row>
      <xdr:rowOff>186268</xdr:rowOff>
    </xdr:to>
    <xdr:pic>
      <xdr:nvPicPr>
        <xdr:cNvPr id="166" name="Picture 7" descr="airtel"/>
        <xdr:cNvPicPr>
          <a:picLocks noChangeAspect="1" noChangeArrowheads="1"/>
        </xdr:cNvPicPr>
      </xdr:nvPicPr>
      <xdr:blipFill>
        <a:blip xmlns:r="http://schemas.openxmlformats.org/officeDocument/2006/relationships" r:embed="rId38" cstate="print"/>
        <a:srcRect/>
        <a:stretch>
          <a:fillRect/>
        </a:stretch>
      </xdr:blipFill>
      <xdr:spPr bwMode="auto">
        <a:xfrm>
          <a:off x="958850" y="85482643"/>
          <a:ext cx="631659" cy="228600"/>
        </a:xfrm>
        <a:prstGeom prst="rect">
          <a:avLst/>
        </a:prstGeom>
        <a:noFill/>
      </xdr:spPr>
    </xdr:pic>
    <xdr:clientData/>
  </xdr:twoCellAnchor>
  <xdr:twoCellAnchor editAs="oneCell">
    <xdr:from>
      <xdr:col>1</xdr:col>
      <xdr:colOff>190500</xdr:colOff>
      <xdr:row>399</xdr:row>
      <xdr:rowOff>74083</xdr:rowOff>
    </xdr:from>
    <xdr:to>
      <xdr:col>3</xdr:col>
      <xdr:colOff>216958</xdr:colOff>
      <xdr:row>400</xdr:row>
      <xdr:rowOff>150283</xdr:rowOff>
    </xdr:to>
    <xdr:pic>
      <xdr:nvPicPr>
        <xdr:cNvPr id="167" name="Picture 166" descr="Elitecore-afr1.jpg"/>
        <xdr:cNvPicPr>
          <a:picLocks noChangeAspect="1"/>
        </xdr:cNvPicPr>
      </xdr:nvPicPr>
      <xdr:blipFill>
        <a:blip xmlns:r="http://schemas.openxmlformats.org/officeDocument/2006/relationships" r:embed="rId47" cstate="print"/>
        <a:stretch>
          <a:fillRect/>
        </a:stretch>
      </xdr:blipFill>
      <xdr:spPr>
        <a:xfrm>
          <a:off x="800100" y="79503058"/>
          <a:ext cx="874183" cy="266700"/>
        </a:xfrm>
        <a:prstGeom prst="rect">
          <a:avLst/>
        </a:prstGeom>
      </xdr:spPr>
    </xdr:pic>
    <xdr:clientData/>
  </xdr:twoCellAnchor>
  <xdr:twoCellAnchor>
    <xdr:from>
      <xdr:col>3</xdr:col>
      <xdr:colOff>370415</xdr:colOff>
      <xdr:row>384</xdr:row>
      <xdr:rowOff>169333</xdr:rowOff>
    </xdr:from>
    <xdr:to>
      <xdr:col>11</xdr:col>
      <xdr:colOff>341842</xdr:colOff>
      <xdr:row>393</xdr:row>
      <xdr:rowOff>148166</xdr:rowOff>
    </xdr:to>
    <xdr:sp macro="" textlink="">
      <xdr:nvSpPr>
        <xdr:cNvPr id="168" name="Rectangle 167"/>
        <xdr:cNvSpPr/>
      </xdr:nvSpPr>
      <xdr:spPr bwMode="auto">
        <a:xfrm>
          <a:off x="1827740" y="76740808"/>
          <a:ext cx="8124827" cy="1693333"/>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Airtel and Apple launch India’s first 4G on mobile</a:t>
          </a:r>
        </a:p>
        <a:p>
          <a:pPr marL="0" indent="0" algn="l" defTabSz="914400" rtl="0" eaLnBrk="1" latinLnBrk="0" hangingPunct="1"/>
          <a:endParaRPr lang="en-US"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800" b="0" i="0" kern="1200">
              <a:solidFill>
                <a:schemeClr val="dk1"/>
              </a:solidFill>
              <a:effectLst/>
              <a:latin typeface="+mn-lt"/>
              <a:ea typeface="+mn-ea"/>
              <a:cs typeface="+mn-cs"/>
            </a:rPr>
            <a:t> </a:t>
          </a:r>
          <a:r>
            <a:rPr lang="en-IN" sz="1100" b="0" i="0" kern="1200" baseline="0">
              <a:solidFill>
                <a:sysClr val="windowText" lastClr="000000"/>
              </a:solidFill>
              <a:latin typeface="+mn-lt"/>
              <a:ea typeface="+mn-ea"/>
              <a:cs typeface="+mn-cs"/>
            </a:rPr>
            <a:t>Bharti Airtel along with Apple today launched India’s first 4G on mobile.</a:t>
          </a:r>
          <a:r>
            <a:rPr lang="en-US" sz="1100" b="1" i="0" kern="1200">
              <a:solidFill>
                <a:srgbClr val="FF0000"/>
              </a:solidFill>
              <a:latin typeface="+mn-lt"/>
              <a:ea typeface="+mn-ea"/>
              <a:cs typeface="+mn-cs"/>
            </a:rPr>
            <a:t> </a:t>
          </a:r>
          <a:r>
            <a:rPr lang="en-IN" sz="1100" b="0" i="0" kern="1200" baseline="0">
              <a:solidFill>
                <a:sysClr val="windowText" lastClr="000000"/>
              </a:solidFill>
              <a:latin typeface="+mn-lt"/>
              <a:ea typeface="+mn-ea"/>
              <a:cs typeface="+mn-cs"/>
            </a:rPr>
            <a:t>Airtel customers in Bengaluru on Apple iPhone 5s or 5c will be able to experience 4G on their mobile at the current 3G .</a:t>
          </a:r>
        </a:p>
        <a:p>
          <a:endParaRPr lang="en-IN" sz="1100" b="0" i="0" kern="1200" baseline="0">
            <a:solidFill>
              <a:sysClr val="windowText" lastClr="000000"/>
            </a:solidFill>
            <a:latin typeface="+mn-lt"/>
            <a:ea typeface="+mn-ea"/>
            <a:cs typeface="+mn-cs"/>
          </a:endParaRPr>
        </a:p>
        <a:p>
          <a:pPr marL="0" indent="0" algn="l" defTabSz="914400" rtl="0" eaLnBrk="1" latinLnBrk="0" hangingPunct="1"/>
          <a:r>
            <a:rPr lang="en-IN" sz="1100" b="0" i="0" kern="1200" baseline="0">
              <a:solidFill>
                <a:srgbClr val="FF0000"/>
              </a:solidFill>
              <a:latin typeface="+mn-lt"/>
              <a:ea typeface="+mn-ea"/>
              <a:cs typeface="+mn-cs"/>
            </a:rPr>
            <a:t>&gt;&gt;</a:t>
          </a:r>
          <a:r>
            <a:rPr lang="en-IN" sz="1100" b="0" i="0" kern="1200" baseline="0">
              <a:solidFill>
                <a:sysClr val="windowText" lastClr="000000"/>
              </a:solidFill>
              <a:latin typeface="+mn-lt"/>
              <a:ea typeface="+mn-ea"/>
              <a:cs typeface="+mn-cs"/>
            </a:rPr>
            <a:t> Airtel says while data browsing will be on 4G networks (where available), voice calls will be routed to 2G/ 3G networks 'seamlessly' with the CSFB (Circuit Switched Fall Back) technology.</a:t>
          </a:r>
        </a:p>
        <a:p>
          <a:endParaRPr lang="en-IN" sz="1100" b="0" i="0" kern="1200" baseline="0">
            <a:solidFill>
              <a:sysClr val="windowText" lastClr="000000"/>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a:p>
          <a:pPr>
            <a:lnSpc>
              <a:spcPts val="1000"/>
            </a:lnSpc>
          </a:pPr>
          <a:endParaRPr lang="en-IN" sz="1100"/>
        </a:p>
      </xdr:txBody>
    </xdr:sp>
    <xdr:clientData/>
  </xdr:twoCellAnchor>
  <xdr:twoCellAnchor editAs="oneCell">
    <xdr:from>
      <xdr:col>1</xdr:col>
      <xdr:colOff>317500</xdr:colOff>
      <xdr:row>388</xdr:row>
      <xdr:rowOff>158750</xdr:rowOff>
    </xdr:from>
    <xdr:to>
      <xdr:col>3</xdr:col>
      <xdr:colOff>101434</xdr:colOff>
      <xdr:row>390</xdr:row>
      <xdr:rowOff>6350</xdr:rowOff>
    </xdr:to>
    <xdr:pic>
      <xdr:nvPicPr>
        <xdr:cNvPr id="169" name="Picture 7" descr="airtel"/>
        <xdr:cNvPicPr>
          <a:picLocks noChangeAspect="1" noChangeArrowheads="1"/>
        </xdr:cNvPicPr>
      </xdr:nvPicPr>
      <xdr:blipFill>
        <a:blip xmlns:r="http://schemas.openxmlformats.org/officeDocument/2006/relationships" r:embed="rId38" cstate="print"/>
        <a:srcRect/>
        <a:stretch>
          <a:fillRect/>
        </a:stretch>
      </xdr:blipFill>
      <xdr:spPr bwMode="auto">
        <a:xfrm>
          <a:off x="927100" y="77492225"/>
          <a:ext cx="631659" cy="228600"/>
        </a:xfrm>
        <a:prstGeom prst="rect">
          <a:avLst/>
        </a:prstGeom>
        <a:noFill/>
      </xdr:spPr>
    </xdr:pic>
    <xdr:clientData/>
  </xdr:twoCellAnchor>
  <xdr:twoCellAnchor>
    <xdr:from>
      <xdr:col>12</xdr:col>
      <xdr:colOff>0</xdr:colOff>
      <xdr:row>1266</xdr:row>
      <xdr:rowOff>0</xdr:rowOff>
    </xdr:from>
    <xdr:to>
      <xdr:col>12</xdr:col>
      <xdr:colOff>311409</xdr:colOff>
      <xdr:row>1267</xdr:row>
      <xdr:rowOff>172880</xdr:rowOff>
    </xdr:to>
    <xdr:sp macro="" textlink="">
      <xdr:nvSpPr>
        <xdr:cNvPr id="170" name="Up Arrow 169">
          <a:hlinkClick xmlns:r="http://schemas.openxmlformats.org/officeDocument/2006/relationships" r:id="rId53"/>
        </xdr:cNvPr>
        <xdr:cNvSpPr/>
      </xdr:nvSpPr>
      <xdr:spPr>
        <a:xfrm>
          <a:off x="10696575" y="272024475"/>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1301</xdr:row>
      <xdr:rowOff>0</xdr:rowOff>
    </xdr:from>
    <xdr:to>
      <xdr:col>1</xdr:col>
      <xdr:colOff>311409</xdr:colOff>
      <xdr:row>1302</xdr:row>
      <xdr:rowOff>172880</xdr:rowOff>
    </xdr:to>
    <xdr:sp macro="" textlink="">
      <xdr:nvSpPr>
        <xdr:cNvPr id="171" name="Up Arrow 170">
          <a:hlinkClick xmlns:r="http://schemas.openxmlformats.org/officeDocument/2006/relationships" r:id="rId53"/>
        </xdr:cNvPr>
        <xdr:cNvSpPr/>
      </xdr:nvSpPr>
      <xdr:spPr>
        <a:xfrm>
          <a:off x="609600" y="278872950"/>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11</xdr:col>
      <xdr:colOff>0</xdr:colOff>
      <xdr:row>1301</xdr:row>
      <xdr:rowOff>0</xdr:rowOff>
    </xdr:from>
    <xdr:to>
      <xdr:col>11</xdr:col>
      <xdr:colOff>311409</xdr:colOff>
      <xdr:row>1302</xdr:row>
      <xdr:rowOff>172880</xdr:rowOff>
    </xdr:to>
    <xdr:sp macro="" textlink="">
      <xdr:nvSpPr>
        <xdr:cNvPr id="172" name="Up Arrow 171">
          <a:hlinkClick xmlns:r="http://schemas.openxmlformats.org/officeDocument/2006/relationships" r:id="rId53"/>
        </xdr:cNvPr>
        <xdr:cNvSpPr/>
      </xdr:nvSpPr>
      <xdr:spPr>
        <a:xfrm>
          <a:off x="9610725" y="278872950"/>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12</xdr:col>
      <xdr:colOff>0</xdr:colOff>
      <xdr:row>1321</xdr:row>
      <xdr:rowOff>0</xdr:rowOff>
    </xdr:from>
    <xdr:to>
      <xdr:col>12</xdr:col>
      <xdr:colOff>311409</xdr:colOff>
      <xdr:row>1322</xdr:row>
      <xdr:rowOff>35296</xdr:rowOff>
    </xdr:to>
    <xdr:sp macro="" textlink="">
      <xdr:nvSpPr>
        <xdr:cNvPr id="173" name="Up Arrow 172">
          <a:hlinkClick xmlns:r="http://schemas.openxmlformats.org/officeDocument/2006/relationships" r:id="rId53"/>
        </xdr:cNvPr>
        <xdr:cNvSpPr/>
      </xdr:nvSpPr>
      <xdr:spPr>
        <a:xfrm>
          <a:off x="10696575" y="283225875"/>
          <a:ext cx="311409" cy="359146"/>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1340</xdr:row>
      <xdr:rowOff>0</xdr:rowOff>
    </xdr:from>
    <xdr:to>
      <xdr:col>1</xdr:col>
      <xdr:colOff>311409</xdr:colOff>
      <xdr:row>1341</xdr:row>
      <xdr:rowOff>162297</xdr:rowOff>
    </xdr:to>
    <xdr:sp macro="" textlink="">
      <xdr:nvSpPr>
        <xdr:cNvPr id="174" name="Up Arrow 173">
          <a:hlinkClick xmlns:r="http://schemas.openxmlformats.org/officeDocument/2006/relationships" r:id="rId53"/>
        </xdr:cNvPr>
        <xdr:cNvSpPr/>
      </xdr:nvSpPr>
      <xdr:spPr>
        <a:xfrm>
          <a:off x="609600" y="287845500"/>
          <a:ext cx="311409" cy="362322"/>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12</xdr:col>
      <xdr:colOff>0</xdr:colOff>
      <xdr:row>1340</xdr:row>
      <xdr:rowOff>0</xdr:rowOff>
    </xdr:from>
    <xdr:to>
      <xdr:col>12</xdr:col>
      <xdr:colOff>311409</xdr:colOff>
      <xdr:row>1341</xdr:row>
      <xdr:rowOff>162297</xdr:rowOff>
    </xdr:to>
    <xdr:sp macro="" textlink="">
      <xdr:nvSpPr>
        <xdr:cNvPr id="175" name="Up Arrow 174">
          <a:hlinkClick xmlns:r="http://schemas.openxmlformats.org/officeDocument/2006/relationships" r:id="rId53"/>
        </xdr:cNvPr>
        <xdr:cNvSpPr/>
      </xdr:nvSpPr>
      <xdr:spPr>
        <a:xfrm>
          <a:off x="10696575" y="287845500"/>
          <a:ext cx="311409" cy="362322"/>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12</xdr:col>
      <xdr:colOff>0</xdr:colOff>
      <xdr:row>1377</xdr:row>
      <xdr:rowOff>0</xdr:rowOff>
    </xdr:from>
    <xdr:to>
      <xdr:col>12</xdr:col>
      <xdr:colOff>311409</xdr:colOff>
      <xdr:row>1377</xdr:row>
      <xdr:rowOff>363380</xdr:rowOff>
    </xdr:to>
    <xdr:sp macro="" textlink="">
      <xdr:nvSpPr>
        <xdr:cNvPr id="176" name="Up Arrow 175">
          <a:hlinkClick xmlns:r="http://schemas.openxmlformats.org/officeDocument/2006/relationships" r:id="rId53"/>
        </xdr:cNvPr>
        <xdr:cNvSpPr/>
      </xdr:nvSpPr>
      <xdr:spPr>
        <a:xfrm>
          <a:off x="10696575" y="298218225"/>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1377</xdr:row>
      <xdr:rowOff>0</xdr:rowOff>
    </xdr:from>
    <xdr:to>
      <xdr:col>1</xdr:col>
      <xdr:colOff>311409</xdr:colOff>
      <xdr:row>1377</xdr:row>
      <xdr:rowOff>363380</xdr:rowOff>
    </xdr:to>
    <xdr:sp macro="" textlink="">
      <xdr:nvSpPr>
        <xdr:cNvPr id="177" name="Up Arrow 176">
          <a:hlinkClick xmlns:r="http://schemas.openxmlformats.org/officeDocument/2006/relationships" r:id="rId53"/>
        </xdr:cNvPr>
        <xdr:cNvSpPr/>
      </xdr:nvSpPr>
      <xdr:spPr>
        <a:xfrm>
          <a:off x="609600" y="298218225"/>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11</xdr:col>
      <xdr:colOff>0</xdr:colOff>
      <xdr:row>1413</xdr:row>
      <xdr:rowOff>0</xdr:rowOff>
    </xdr:from>
    <xdr:to>
      <xdr:col>11</xdr:col>
      <xdr:colOff>311409</xdr:colOff>
      <xdr:row>1414</xdr:row>
      <xdr:rowOff>172880</xdr:rowOff>
    </xdr:to>
    <xdr:sp macro="" textlink="">
      <xdr:nvSpPr>
        <xdr:cNvPr id="178" name="Up Arrow 177">
          <a:hlinkClick xmlns:r="http://schemas.openxmlformats.org/officeDocument/2006/relationships" r:id="rId53"/>
        </xdr:cNvPr>
        <xdr:cNvSpPr/>
      </xdr:nvSpPr>
      <xdr:spPr>
        <a:xfrm>
          <a:off x="9610725" y="307276500"/>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3</xdr:col>
      <xdr:colOff>0</xdr:colOff>
      <xdr:row>1412</xdr:row>
      <xdr:rowOff>0</xdr:rowOff>
    </xdr:from>
    <xdr:to>
      <xdr:col>3</xdr:col>
      <xdr:colOff>311409</xdr:colOff>
      <xdr:row>1413</xdr:row>
      <xdr:rowOff>172880</xdr:rowOff>
    </xdr:to>
    <xdr:sp macro="" textlink="">
      <xdr:nvSpPr>
        <xdr:cNvPr id="179" name="Up Arrow 178">
          <a:hlinkClick xmlns:r="http://schemas.openxmlformats.org/officeDocument/2006/relationships" r:id="rId53"/>
        </xdr:cNvPr>
        <xdr:cNvSpPr/>
      </xdr:nvSpPr>
      <xdr:spPr>
        <a:xfrm>
          <a:off x="1457325" y="307086000"/>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3</xdr:col>
      <xdr:colOff>0</xdr:colOff>
      <xdr:row>1440</xdr:row>
      <xdr:rowOff>0</xdr:rowOff>
    </xdr:from>
    <xdr:to>
      <xdr:col>3</xdr:col>
      <xdr:colOff>311409</xdr:colOff>
      <xdr:row>1441</xdr:row>
      <xdr:rowOff>172880</xdr:rowOff>
    </xdr:to>
    <xdr:sp macro="" textlink="">
      <xdr:nvSpPr>
        <xdr:cNvPr id="180" name="Up Arrow 179">
          <a:hlinkClick xmlns:r="http://schemas.openxmlformats.org/officeDocument/2006/relationships" r:id="rId53"/>
        </xdr:cNvPr>
        <xdr:cNvSpPr/>
      </xdr:nvSpPr>
      <xdr:spPr>
        <a:xfrm>
          <a:off x="1457325" y="313258200"/>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12</xdr:col>
      <xdr:colOff>0</xdr:colOff>
      <xdr:row>1441</xdr:row>
      <xdr:rowOff>0</xdr:rowOff>
    </xdr:from>
    <xdr:to>
      <xdr:col>12</xdr:col>
      <xdr:colOff>311409</xdr:colOff>
      <xdr:row>1442</xdr:row>
      <xdr:rowOff>172880</xdr:rowOff>
    </xdr:to>
    <xdr:sp macro="" textlink="">
      <xdr:nvSpPr>
        <xdr:cNvPr id="181" name="Up Arrow 180">
          <a:hlinkClick xmlns:r="http://schemas.openxmlformats.org/officeDocument/2006/relationships" r:id="rId53"/>
        </xdr:cNvPr>
        <xdr:cNvSpPr/>
      </xdr:nvSpPr>
      <xdr:spPr>
        <a:xfrm>
          <a:off x="10696575" y="313448700"/>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2</xdr:col>
      <xdr:colOff>301144</xdr:colOff>
      <xdr:row>2191</xdr:row>
      <xdr:rowOff>158750</xdr:rowOff>
    </xdr:from>
    <xdr:to>
      <xdr:col>3</xdr:col>
      <xdr:colOff>305636</xdr:colOff>
      <xdr:row>2193</xdr:row>
      <xdr:rowOff>141130</xdr:rowOff>
    </xdr:to>
    <xdr:sp macro="" textlink="">
      <xdr:nvSpPr>
        <xdr:cNvPr id="182" name="Up Arrow 181">
          <a:hlinkClick xmlns:r="http://schemas.openxmlformats.org/officeDocument/2006/relationships" r:id="rId55"/>
        </xdr:cNvPr>
        <xdr:cNvSpPr/>
      </xdr:nvSpPr>
      <xdr:spPr>
        <a:xfrm>
          <a:off x="1453669" y="460892525"/>
          <a:ext cx="309292"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3</xdr:col>
      <xdr:colOff>0</xdr:colOff>
      <xdr:row>1455</xdr:row>
      <xdr:rowOff>0</xdr:rowOff>
    </xdr:from>
    <xdr:to>
      <xdr:col>3</xdr:col>
      <xdr:colOff>311409</xdr:colOff>
      <xdr:row>1456</xdr:row>
      <xdr:rowOff>14130</xdr:rowOff>
    </xdr:to>
    <xdr:sp macro="" textlink="">
      <xdr:nvSpPr>
        <xdr:cNvPr id="183" name="Up Arrow 182">
          <a:hlinkClick xmlns:r="http://schemas.openxmlformats.org/officeDocument/2006/relationships" r:id="rId53"/>
        </xdr:cNvPr>
        <xdr:cNvSpPr/>
      </xdr:nvSpPr>
      <xdr:spPr>
        <a:xfrm>
          <a:off x="1457325" y="317153925"/>
          <a:ext cx="311409" cy="36655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9</xdr:col>
      <xdr:colOff>0</xdr:colOff>
      <xdr:row>1455</xdr:row>
      <xdr:rowOff>0</xdr:rowOff>
    </xdr:from>
    <xdr:to>
      <xdr:col>9</xdr:col>
      <xdr:colOff>311409</xdr:colOff>
      <xdr:row>1456</xdr:row>
      <xdr:rowOff>14130</xdr:rowOff>
    </xdr:to>
    <xdr:sp macro="" textlink="">
      <xdr:nvSpPr>
        <xdr:cNvPr id="184" name="Up Arrow 183">
          <a:hlinkClick xmlns:r="http://schemas.openxmlformats.org/officeDocument/2006/relationships" r:id="rId53"/>
        </xdr:cNvPr>
        <xdr:cNvSpPr/>
      </xdr:nvSpPr>
      <xdr:spPr>
        <a:xfrm>
          <a:off x="7810500" y="317153925"/>
          <a:ext cx="311409" cy="36655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3</xdr:col>
      <xdr:colOff>0</xdr:colOff>
      <xdr:row>1471</xdr:row>
      <xdr:rowOff>0</xdr:rowOff>
    </xdr:from>
    <xdr:to>
      <xdr:col>3</xdr:col>
      <xdr:colOff>311409</xdr:colOff>
      <xdr:row>1472</xdr:row>
      <xdr:rowOff>172880</xdr:rowOff>
    </xdr:to>
    <xdr:sp macro="" textlink="">
      <xdr:nvSpPr>
        <xdr:cNvPr id="185" name="Up Arrow 184">
          <a:hlinkClick xmlns:r="http://schemas.openxmlformats.org/officeDocument/2006/relationships" r:id="rId53"/>
        </xdr:cNvPr>
        <xdr:cNvSpPr/>
      </xdr:nvSpPr>
      <xdr:spPr>
        <a:xfrm>
          <a:off x="1457325" y="322040250"/>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12</xdr:col>
      <xdr:colOff>0</xdr:colOff>
      <xdr:row>1449</xdr:row>
      <xdr:rowOff>179916</xdr:rowOff>
    </xdr:from>
    <xdr:to>
      <xdr:col>12</xdr:col>
      <xdr:colOff>311409</xdr:colOff>
      <xdr:row>1451</xdr:row>
      <xdr:rowOff>162296</xdr:rowOff>
    </xdr:to>
    <xdr:sp macro="" textlink="">
      <xdr:nvSpPr>
        <xdr:cNvPr id="186" name="Up Arrow 185">
          <a:hlinkClick xmlns:r="http://schemas.openxmlformats.org/officeDocument/2006/relationships" r:id="rId53"/>
        </xdr:cNvPr>
        <xdr:cNvSpPr/>
      </xdr:nvSpPr>
      <xdr:spPr>
        <a:xfrm>
          <a:off x="10696575" y="315828891"/>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12</xdr:col>
      <xdr:colOff>0</xdr:colOff>
      <xdr:row>1472</xdr:row>
      <xdr:rowOff>0</xdr:rowOff>
    </xdr:from>
    <xdr:to>
      <xdr:col>12</xdr:col>
      <xdr:colOff>311409</xdr:colOff>
      <xdr:row>1473</xdr:row>
      <xdr:rowOff>172880</xdr:rowOff>
    </xdr:to>
    <xdr:sp macro="" textlink="">
      <xdr:nvSpPr>
        <xdr:cNvPr id="187" name="Up Arrow 186">
          <a:hlinkClick xmlns:r="http://schemas.openxmlformats.org/officeDocument/2006/relationships" r:id="rId53"/>
        </xdr:cNvPr>
        <xdr:cNvSpPr/>
      </xdr:nvSpPr>
      <xdr:spPr>
        <a:xfrm>
          <a:off x="10696575" y="322230750"/>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19</xdr:col>
      <xdr:colOff>0</xdr:colOff>
      <xdr:row>739</xdr:row>
      <xdr:rowOff>0</xdr:rowOff>
    </xdr:from>
    <xdr:to>
      <xdr:col>19</xdr:col>
      <xdr:colOff>311409</xdr:colOff>
      <xdr:row>740</xdr:row>
      <xdr:rowOff>172880</xdr:rowOff>
    </xdr:to>
    <xdr:sp macro="" textlink="">
      <xdr:nvSpPr>
        <xdr:cNvPr id="188" name="Up Arrow 187">
          <a:hlinkClick xmlns:r="http://schemas.openxmlformats.org/officeDocument/2006/relationships" r:id="rId49"/>
        </xdr:cNvPr>
        <xdr:cNvSpPr/>
      </xdr:nvSpPr>
      <xdr:spPr>
        <a:xfrm>
          <a:off x="16935450" y="144494250"/>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0</xdr:col>
      <xdr:colOff>0</xdr:colOff>
      <xdr:row>777</xdr:row>
      <xdr:rowOff>0</xdr:rowOff>
    </xdr:from>
    <xdr:to>
      <xdr:col>0</xdr:col>
      <xdr:colOff>311409</xdr:colOff>
      <xdr:row>778</xdr:row>
      <xdr:rowOff>172880</xdr:rowOff>
    </xdr:to>
    <xdr:sp macro="" textlink="">
      <xdr:nvSpPr>
        <xdr:cNvPr id="189" name="Up Arrow 188">
          <a:hlinkClick xmlns:r="http://schemas.openxmlformats.org/officeDocument/2006/relationships" r:id="rId49"/>
        </xdr:cNvPr>
        <xdr:cNvSpPr/>
      </xdr:nvSpPr>
      <xdr:spPr>
        <a:xfrm>
          <a:off x="0" y="153466800"/>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14</xdr:col>
      <xdr:colOff>0</xdr:colOff>
      <xdr:row>777</xdr:row>
      <xdr:rowOff>0</xdr:rowOff>
    </xdr:from>
    <xdr:to>
      <xdr:col>14</xdr:col>
      <xdr:colOff>311409</xdr:colOff>
      <xdr:row>778</xdr:row>
      <xdr:rowOff>172880</xdr:rowOff>
    </xdr:to>
    <xdr:sp macro="" textlink="">
      <xdr:nvSpPr>
        <xdr:cNvPr id="190" name="Up Arrow 189">
          <a:hlinkClick xmlns:r="http://schemas.openxmlformats.org/officeDocument/2006/relationships" r:id="rId49"/>
        </xdr:cNvPr>
        <xdr:cNvSpPr/>
      </xdr:nvSpPr>
      <xdr:spPr>
        <a:xfrm>
          <a:off x="12944475" y="153466800"/>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15</xdr:col>
      <xdr:colOff>0</xdr:colOff>
      <xdr:row>792</xdr:row>
      <xdr:rowOff>0</xdr:rowOff>
    </xdr:from>
    <xdr:to>
      <xdr:col>15</xdr:col>
      <xdr:colOff>311409</xdr:colOff>
      <xdr:row>793</xdr:row>
      <xdr:rowOff>51653</xdr:rowOff>
    </xdr:to>
    <xdr:sp macro="" textlink="">
      <xdr:nvSpPr>
        <xdr:cNvPr id="191" name="Up Arrow 190">
          <a:hlinkClick xmlns:r="http://schemas.openxmlformats.org/officeDocument/2006/relationships" r:id="rId49"/>
        </xdr:cNvPr>
        <xdr:cNvSpPr/>
      </xdr:nvSpPr>
      <xdr:spPr>
        <a:xfrm>
          <a:off x="13849350" y="158000700"/>
          <a:ext cx="311409" cy="356453"/>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0</xdr:col>
      <xdr:colOff>0</xdr:colOff>
      <xdr:row>792</xdr:row>
      <xdr:rowOff>0</xdr:rowOff>
    </xdr:from>
    <xdr:to>
      <xdr:col>0</xdr:col>
      <xdr:colOff>311409</xdr:colOff>
      <xdr:row>793</xdr:row>
      <xdr:rowOff>51653</xdr:rowOff>
    </xdr:to>
    <xdr:sp macro="" textlink="">
      <xdr:nvSpPr>
        <xdr:cNvPr id="192" name="Up Arrow 191">
          <a:hlinkClick xmlns:r="http://schemas.openxmlformats.org/officeDocument/2006/relationships" r:id="rId49"/>
        </xdr:cNvPr>
        <xdr:cNvSpPr/>
      </xdr:nvSpPr>
      <xdr:spPr>
        <a:xfrm>
          <a:off x="0" y="158000700"/>
          <a:ext cx="311409" cy="356453"/>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0</xdr:col>
      <xdr:colOff>0</xdr:colOff>
      <xdr:row>813</xdr:row>
      <xdr:rowOff>0</xdr:rowOff>
    </xdr:from>
    <xdr:to>
      <xdr:col>0</xdr:col>
      <xdr:colOff>311409</xdr:colOff>
      <xdr:row>814</xdr:row>
      <xdr:rowOff>51653</xdr:rowOff>
    </xdr:to>
    <xdr:sp macro="" textlink="">
      <xdr:nvSpPr>
        <xdr:cNvPr id="193" name="Up Arrow 192">
          <a:hlinkClick xmlns:r="http://schemas.openxmlformats.org/officeDocument/2006/relationships" r:id="rId49"/>
        </xdr:cNvPr>
        <xdr:cNvSpPr/>
      </xdr:nvSpPr>
      <xdr:spPr>
        <a:xfrm>
          <a:off x="0" y="164439600"/>
          <a:ext cx="311409" cy="356453"/>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15</xdr:col>
      <xdr:colOff>0</xdr:colOff>
      <xdr:row>847</xdr:row>
      <xdr:rowOff>0</xdr:rowOff>
    </xdr:from>
    <xdr:to>
      <xdr:col>15</xdr:col>
      <xdr:colOff>311409</xdr:colOff>
      <xdr:row>847</xdr:row>
      <xdr:rowOff>363380</xdr:rowOff>
    </xdr:to>
    <xdr:sp macro="" textlink="">
      <xdr:nvSpPr>
        <xdr:cNvPr id="194" name="Up Arrow 193">
          <a:hlinkClick xmlns:r="http://schemas.openxmlformats.org/officeDocument/2006/relationships" r:id="rId49"/>
        </xdr:cNvPr>
        <xdr:cNvSpPr/>
      </xdr:nvSpPr>
      <xdr:spPr>
        <a:xfrm>
          <a:off x="13849350" y="175650525"/>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0</xdr:col>
      <xdr:colOff>42333</xdr:colOff>
      <xdr:row>862</xdr:row>
      <xdr:rowOff>560917</xdr:rowOff>
    </xdr:from>
    <xdr:to>
      <xdr:col>0</xdr:col>
      <xdr:colOff>353742</xdr:colOff>
      <xdr:row>863</xdr:row>
      <xdr:rowOff>83403</xdr:rowOff>
    </xdr:to>
    <xdr:sp macro="" textlink="">
      <xdr:nvSpPr>
        <xdr:cNvPr id="195" name="Up Arrow 194">
          <a:hlinkClick xmlns:r="http://schemas.openxmlformats.org/officeDocument/2006/relationships" r:id="rId49"/>
        </xdr:cNvPr>
        <xdr:cNvSpPr/>
      </xdr:nvSpPr>
      <xdr:spPr>
        <a:xfrm>
          <a:off x="42333" y="181783567"/>
          <a:ext cx="311409" cy="370211"/>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13</xdr:col>
      <xdr:colOff>529166</xdr:colOff>
      <xdr:row>864</xdr:row>
      <xdr:rowOff>63500</xdr:rowOff>
    </xdr:from>
    <xdr:to>
      <xdr:col>13</xdr:col>
      <xdr:colOff>840575</xdr:colOff>
      <xdr:row>866</xdr:row>
      <xdr:rowOff>45880</xdr:rowOff>
    </xdr:to>
    <xdr:sp macro="" textlink="">
      <xdr:nvSpPr>
        <xdr:cNvPr id="196" name="Up Arrow 195">
          <a:hlinkClick xmlns:r="http://schemas.openxmlformats.org/officeDocument/2006/relationships" r:id="rId49"/>
        </xdr:cNvPr>
        <xdr:cNvSpPr/>
      </xdr:nvSpPr>
      <xdr:spPr>
        <a:xfrm>
          <a:off x="12311591" y="182324375"/>
          <a:ext cx="311409" cy="36338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0</xdr:col>
      <xdr:colOff>0</xdr:colOff>
      <xdr:row>898</xdr:row>
      <xdr:rowOff>0</xdr:rowOff>
    </xdr:from>
    <xdr:to>
      <xdr:col>0</xdr:col>
      <xdr:colOff>311409</xdr:colOff>
      <xdr:row>898</xdr:row>
      <xdr:rowOff>363380</xdr:rowOff>
    </xdr:to>
    <xdr:sp macro="" textlink="">
      <xdr:nvSpPr>
        <xdr:cNvPr id="197" name="Up Arrow 196">
          <a:hlinkClick xmlns:r="http://schemas.openxmlformats.org/officeDocument/2006/relationships" r:id="rId49"/>
        </xdr:cNvPr>
        <xdr:cNvSpPr/>
      </xdr:nvSpPr>
      <xdr:spPr>
        <a:xfrm>
          <a:off x="0" y="192928875"/>
          <a:ext cx="311409" cy="19193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13</xdr:col>
      <xdr:colOff>0</xdr:colOff>
      <xdr:row>996</xdr:row>
      <xdr:rowOff>0</xdr:rowOff>
    </xdr:from>
    <xdr:to>
      <xdr:col>13</xdr:col>
      <xdr:colOff>306927</xdr:colOff>
      <xdr:row>996</xdr:row>
      <xdr:rowOff>370104</xdr:rowOff>
    </xdr:to>
    <xdr:sp macro="" textlink="">
      <xdr:nvSpPr>
        <xdr:cNvPr id="198" name="Up Arrow 197">
          <a:hlinkClick xmlns:r="http://schemas.openxmlformats.org/officeDocument/2006/relationships" r:id="rId50"/>
        </xdr:cNvPr>
        <xdr:cNvSpPr/>
      </xdr:nvSpPr>
      <xdr:spPr>
        <a:xfrm>
          <a:off x="11782425" y="213636225"/>
          <a:ext cx="306927" cy="370104"/>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11</xdr:col>
      <xdr:colOff>0</xdr:colOff>
      <xdr:row>1013</xdr:row>
      <xdr:rowOff>0</xdr:rowOff>
    </xdr:from>
    <xdr:to>
      <xdr:col>11</xdr:col>
      <xdr:colOff>306927</xdr:colOff>
      <xdr:row>1013</xdr:row>
      <xdr:rowOff>370104</xdr:rowOff>
    </xdr:to>
    <xdr:sp macro="" textlink="">
      <xdr:nvSpPr>
        <xdr:cNvPr id="199" name="Up Arrow 198">
          <a:hlinkClick xmlns:r="http://schemas.openxmlformats.org/officeDocument/2006/relationships" r:id="rId50"/>
        </xdr:cNvPr>
        <xdr:cNvSpPr/>
      </xdr:nvSpPr>
      <xdr:spPr>
        <a:xfrm>
          <a:off x="9610725" y="218522550"/>
          <a:ext cx="306927" cy="370104"/>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12</xdr:col>
      <xdr:colOff>0</xdr:colOff>
      <xdr:row>1044</xdr:row>
      <xdr:rowOff>0</xdr:rowOff>
    </xdr:from>
    <xdr:to>
      <xdr:col>12</xdr:col>
      <xdr:colOff>306927</xdr:colOff>
      <xdr:row>1045</xdr:row>
      <xdr:rowOff>179604</xdr:rowOff>
    </xdr:to>
    <xdr:sp macro="" textlink="">
      <xdr:nvSpPr>
        <xdr:cNvPr id="200" name="Up Arrow 199">
          <a:hlinkClick xmlns:r="http://schemas.openxmlformats.org/officeDocument/2006/relationships" r:id="rId50"/>
        </xdr:cNvPr>
        <xdr:cNvSpPr/>
      </xdr:nvSpPr>
      <xdr:spPr>
        <a:xfrm>
          <a:off x="10696575" y="225371025"/>
          <a:ext cx="306927" cy="370104"/>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1060</xdr:row>
      <xdr:rowOff>0</xdr:rowOff>
    </xdr:from>
    <xdr:to>
      <xdr:col>1</xdr:col>
      <xdr:colOff>306927</xdr:colOff>
      <xdr:row>1061</xdr:row>
      <xdr:rowOff>179604</xdr:rowOff>
    </xdr:to>
    <xdr:sp macro="" textlink="">
      <xdr:nvSpPr>
        <xdr:cNvPr id="201" name="Up Arrow 200">
          <a:hlinkClick xmlns:r="http://schemas.openxmlformats.org/officeDocument/2006/relationships" r:id="rId50"/>
        </xdr:cNvPr>
        <xdr:cNvSpPr/>
      </xdr:nvSpPr>
      <xdr:spPr>
        <a:xfrm>
          <a:off x="609600" y="228457125"/>
          <a:ext cx="306927" cy="370104"/>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1059</xdr:row>
      <xdr:rowOff>0</xdr:rowOff>
    </xdr:from>
    <xdr:to>
      <xdr:col>10</xdr:col>
      <xdr:colOff>306927</xdr:colOff>
      <xdr:row>1060</xdr:row>
      <xdr:rowOff>179604</xdr:rowOff>
    </xdr:to>
    <xdr:sp macro="" textlink="">
      <xdr:nvSpPr>
        <xdr:cNvPr id="202" name="Up Arrow 201">
          <a:hlinkClick xmlns:r="http://schemas.openxmlformats.org/officeDocument/2006/relationships" r:id="rId50"/>
        </xdr:cNvPr>
        <xdr:cNvSpPr/>
      </xdr:nvSpPr>
      <xdr:spPr>
        <a:xfrm>
          <a:off x="8553450" y="228266625"/>
          <a:ext cx="306927" cy="370104"/>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1095</xdr:row>
      <xdr:rowOff>0</xdr:rowOff>
    </xdr:from>
    <xdr:to>
      <xdr:col>1</xdr:col>
      <xdr:colOff>306927</xdr:colOff>
      <xdr:row>1095</xdr:row>
      <xdr:rowOff>370104</xdr:rowOff>
    </xdr:to>
    <xdr:sp macro="" textlink="">
      <xdr:nvSpPr>
        <xdr:cNvPr id="203" name="Up Arrow 202">
          <a:hlinkClick xmlns:r="http://schemas.openxmlformats.org/officeDocument/2006/relationships" r:id="rId50"/>
        </xdr:cNvPr>
        <xdr:cNvSpPr/>
      </xdr:nvSpPr>
      <xdr:spPr>
        <a:xfrm>
          <a:off x="609600" y="236343825"/>
          <a:ext cx="306927" cy="370104"/>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11</xdr:col>
      <xdr:colOff>0</xdr:colOff>
      <xdr:row>1095</xdr:row>
      <xdr:rowOff>0</xdr:rowOff>
    </xdr:from>
    <xdr:to>
      <xdr:col>11</xdr:col>
      <xdr:colOff>306927</xdr:colOff>
      <xdr:row>1095</xdr:row>
      <xdr:rowOff>370104</xdr:rowOff>
    </xdr:to>
    <xdr:sp macro="" textlink="">
      <xdr:nvSpPr>
        <xdr:cNvPr id="204" name="Up Arrow 203">
          <a:hlinkClick xmlns:r="http://schemas.openxmlformats.org/officeDocument/2006/relationships" r:id="rId50"/>
        </xdr:cNvPr>
        <xdr:cNvSpPr/>
      </xdr:nvSpPr>
      <xdr:spPr>
        <a:xfrm>
          <a:off x="9610725" y="236343825"/>
          <a:ext cx="306927" cy="370104"/>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1134</xdr:row>
      <xdr:rowOff>0</xdr:rowOff>
    </xdr:from>
    <xdr:to>
      <xdr:col>1</xdr:col>
      <xdr:colOff>306927</xdr:colOff>
      <xdr:row>1135</xdr:row>
      <xdr:rowOff>0</xdr:rowOff>
    </xdr:to>
    <xdr:sp macro="" textlink="">
      <xdr:nvSpPr>
        <xdr:cNvPr id="205" name="Up Arrow 204">
          <a:hlinkClick xmlns:r="http://schemas.openxmlformats.org/officeDocument/2006/relationships" r:id="rId50"/>
        </xdr:cNvPr>
        <xdr:cNvSpPr/>
      </xdr:nvSpPr>
      <xdr:spPr>
        <a:xfrm>
          <a:off x="609600" y="245564025"/>
          <a:ext cx="306927" cy="20002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1134</xdr:row>
      <xdr:rowOff>0</xdr:rowOff>
    </xdr:from>
    <xdr:to>
      <xdr:col>10</xdr:col>
      <xdr:colOff>306927</xdr:colOff>
      <xdr:row>1135</xdr:row>
      <xdr:rowOff>0</xdr:rowOff>
    </xdr:to>
    <xdr:sp macro="" textlink="">
      <xdr:nvSpPr>
        <xdr:cNvPr id="206" name="Up Arrow 205">
          <a:hlinkClick xmlns:r="http://schemas.openxmlformats.org/officeDocument/2006/relationships" r:id="rId50"/>
        </xdr:cNvPr>
        <xdr:cNvSpPr/>
      </xdr:nvSpPr>
      <xdr:spPr>
        <a:xfrm>
          <a:off x="8553450" y="245564025"/>
          <a:ext cx="306927" cy="20002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xdr:col>
      <xdr:colOff>0</xdr:colOff>
      <xdr:row>1153</xdr:row>
      <xdr:rowOff>0</xdr:rowOff>
    </xdr:from>
    <xdr:to>
      <xdr:col>1</xdr:col>
      <xdr:colOff>365760</xdr:colOff>
      <xdr:row>1154</xdr:row>
      <xdr:rowOff>161925</xdr:rowOff>
    </xdr:to>
    <xdr:sp macro="" textlink="">
      <xdr:nvSpPr>
        <xdr:cNvPr id="207" name="Up Arrow 206">
          <a:hlinkClick xmlns:r="http://schemas.openxmlformats.org/officeDocument/2006/relationships" r:id="rId36"/>
        </xdr:cNvPr>
        <xdr:cNvSpPr/>
      </xdr:nvSpPr>
      <xdr:spPr>
        <a:xfrm>
          <a:off x="609600" y="249202575"/>
          <a:ext cx="365760" cy="35242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11</xdr:col>
      <xdr:colOff>0</xdr:colOff>
      <xdr:row>1153</xdr:row>
      <xdr:rowOff>0</xdr:rowOff>
    </xdr:from>
    <xdr:to>
      <xdr:col>11</xdr:col>
      <xdr:colOff>365760</xdr:colOff>
      <xdr:row>1154</xdr:row>
      <xdr:rowOff>161925</xdr:rowOff>
    </xdr:to>
    <xdr:sp macro="" textlink="">
      <xdr:nvSpPr>
        <xdr:cNvPr id="208" name="Up Arrow 207">
          <a:hlinkClick xmlns:r="http://schemas.openxmlformats.org/officeDocument/2006/relationships" r:id="rId36"/>
        </xdr:cNvPr>
        <xdr:cNvSpPr/>
      </xdr:nvSpPr>
      <xdr:spPr>
        <a:xfrm>
          <a:off x="9610725" y="249202575"/>
          <a:ext cx="365760" cy="352425"/>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12</xdr:col>
      <xdr:colOff>0</xdr:colOff>
      <xdr:row>388</xdr:row>
      <xdr:rowOff>0</xdr:rowOff>
    </xdr:from>
    <xdr:to>
      <xdr:col>12</xdr:col>
      <xdr:colOff>311409</xdr:colOff>
      <xdr:row>389</xdr:row>
      <xdr:rowOff>182656</xdr:rowOff>
    </xdr:to>
    <xdr:sp macro="" textlink="">
      <xdr:nvSpPr>
        <xdr:cNvPr id="209" name="Up Arrow 208">
          <a:hlinkClick xmlns:r="http://schemas.openxmlformats.org/officeDocument/2006/relationships" r:id="rId10"/>
        </xdr:cNvPr>
        <xdr:cNvSpPr/>
      </xdr:nvSpPr>
      <xdr:spPr>
        <a:xfrm>
          <a:off x="10696575" y="77333475"/>
          <a:ext cx="311409" cy="373156"/>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editAs="oneCell">
    <xdr:from>
      <xdr:col>3</xdr:col>
      <xdr:colOff>1098177</xdr:colOff>
      <xdr:row>669</xdr:row>
      <xdr:rowOff>89648</xdr:rowOff>
    </xdr:from>
    <xdr:to>
      <xdr:col>12</xdr:col>
      <xdr:colOff>521214</xdr:colOff>
      <xdr:row>680</xdr:row>
      <xdr:rowOff>108698</xdr:rowOff>
    </xdr:to>
    <xdr:pic>
      <xdr:nvPicPr>
        <xdr:cNvPr id="210" name="Picture 209"/>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2555502" y="131239373"/>
          <a:ext cx="8662287" cy="211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369795</xdr:colOff>
      <xdr:row>372</xdr:row>
      <xdr:rowOff>33618</xdr:rowOff>
    </xdr:from>
    <xdr:to>
      <xdr:col>11</xdr:col>
      <xdr:colOff>341222</xdr:colOff>
      <xdr:row>378</xdr:row>
      <xdr:rowOff>112060</xdr:rowOff>
    </xdr:to>
    <xdr:sp macro="" textlink="">
      <xdr:nvSpPr>
        <xdr:cNvPr id="211" name="Rectangle 210"/>
        <xdr:cNvSpPr/>
      </xdr:nvSpPr>
      <xdr:spPr bwMode="auto">
        <a:xfrm>
          <a:off x="1827120" y="74319093"/>
          <a:ext cx="8124827" cy="1221442"/>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Airtel increases broadband rentals by up to 40%</a:t>
          </a:r>
        </a:p>
        <a:p>
          <a:pPr marL="0" indent="0" algn="l" defTabSz="914400" rtl="0" eaLnBrk="1" latinLnBrk="0" hangingPunct="1"/>
          <a:endParaRPr lang="en-US"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kern="1200" baseline="0">
              <a:solidFill>
                <a:sysClr val="windowText" lastClr="000000"/>
              </a:solidFill>
              <a:latin typeface="+mn-lt"/>
              <a:ea typeface="+mn-ea"/>
              <a:cs typeface="+mn-cs"/>
            </a:rPr>
            <a:t>Bharti Airtel increases broadband rentals by up to 40% which is effective since 17th April 2014, plans costing INR  250 would cost  INR 349 and plan costing INR 850 will cost INR 949 which is 12 % rise .</a:t>
          </a:r>
        </a:p>
        <a:p>
          <a:endParaRPr lang="en-IN" sz="1100" b="0" i="0" kern="1200" baseline="0">
            <a:solidFill>
              <a:sysClr val="windowText" lastClr="000000"/>
            </a:solidFill>
            <a:latin typeface="+mn-lt"/>
            <a:ea typeface="+mn-ea"/>
            <a:cs typeface="+mn-cs"/>
          </a:endParaRPr>
        </a:p>
        <a:p>
          <a:pPr marL="0" indent="0" algn="l" defTabSz="914400" rtl="0" eaLnBrk="1" latinLnBrk="0" hangingPunct="1"/>
          <a:r>
            <a:rPr lang="en-IN" sz="1100" b="0" i="0" kern="1200" baseline="0">
              <a:solidFill>
                <a:srgbClr val="FF0000"/>
              </a:solidFill>
              <a:latin typeface="+mn-lt"/>
              <a:ea typeface="+mn-ea"/>
              <a:cs typeface="+mn-cs"/>
            </a:rPr>
            <a:t>&gt;&gt;</a:t>
          </a:r>
          <a:r>
            <a:rPr lang="en-IN" sz="1100" b="0" i="0" kern="1200" baseline="0">
              <a:solidFill>
                <a:sysClr val="windowText" lastClr="000000"/>
              </a:solidFill>
              <a:latin typeface="+mn-lt"/>
              <a:ea typeface="+mn-ea"/>
              <a:cs typeface="+mn-cs"/>
            </a:rPr>
            <a:t> Airtel also increased minimum speed form 256Kbps to 512Kbps.</a:t>
          </a:r>
        </a:p>
        <a:p>
          <a:endParaRPr lang="en-IN" sz="1100" b="0" i="0" kern="1200" baseline="0">
            <a:solidFill>
              <a:sysClr val="windowText" lastClr="000000"/>
            </a:solidFill>
            <a:latin typeface="+mn-lt"/>
            <a:ea typeface="+mn-ea"/>
            <a:cs typeface="+mn-cs"/>
          </a:endParaRP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a:p>
          <a:pPr>
            <a:lnSpc>
              <a:spcPts val="1000"/>
            </a:lnSpc>
          </a:pPr>
          <a:endParaRPr lang="en-IN" sz="1100"/>
        </a:p>
      </xdr:txBody>
    </xdr:sp>
    <xdr:clientData/>
  </xdr:twoCellAnchor>
  <xdr:twoCellAnchor editAs="oneCell">
    <xdr:from>
      <xdr:col>1</xdr:col>
      <xdr:colOff>328706</xdr:colOff>
      <xdr:row>374</xdr:row>
      <xdr:rowOff>113927</xdr:rowOff>
    </xdr:from>
    <xdr:to>
      <xdr:col>3</xdr:col>
      <xdr:colOff>112640</xdr:colOff>
      <xdr:row>375</xdr:row>
      <xdr:rowOff>152027</xdr:rowOff>
    </xdr:to>
    <xdr:pic>
      <xdr:nvPicPr>
        <xdr:cNvPr id="212" name="Picture 7" descr="airtel"/>
        <xdr:cNvPicPr>
          <a:picLocks noChangeAspect="1" noChangeArrowheads="1"/>
        </xdr:cNvPicPr>
      </xdr:nvPicPr>
      <xdr:blipFill>
        <a:blip xmlns:r="http://schemas.openxmlformats.org/officeDocument/2006/relationships" r:embed="rId38" cstate="print"/>
        <a:srcRect/>
        <a:stretch>
          <a:fillRect/>
        </a:stretch>
      </xdr:blipFill>
      <xdr:spPr bwMode="auto">
        <a:xfrm>
          <a:off x="938306" y="74780402"/>
          <a:ext cx="631659" cy="228600"/>
        </a:xfrm>
        <a:prstGeom prst="rect">
          <a:avLst/>
        </a:prstGeom>
        <a:noFill/>
      </xdr:spPr>
    </xdr:pic>
    <xdr:clientData/>
  </xdr:twoCellAnchor>
  <xdr:twoCellAnchor>
    <xdr:from>
      <xdr:col>3</xdr:col>
      <xdr:colOff>384363</xdr:colOff>
      <xdr:row>361</xdr:row>
      <xdr:rowOff>78441</xdr:rowOff>
    </xdr:from>
    <xdr:to>
      <xdr:col>11</xdr:col>
      <xdr:colOff>355790</xdr:colOff>
      <xdr:row>370</xdr:row>
      <xdr:rowOff>47625</xdr:rowOff>
    </xdr:to>
    <xdr:sp macro="" textlink="">
      <xdr:nvSpPr>
        <xdr:cNvPr id="213" name="Rectangle 212"/>
        <xdr:cNvSpPr/>
      </xdr:nvSpPr>
      <xdr:spPr bwMode="auto">
        <a:xfrm>
          <a:off x="1841688" y="72268416"/>
          <a:ext cx="8124827" cy="1683684"/>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BSNL launches new fiber broadband plans fot Noida and Gaziabnad</a:t>
          </a:r>
        </a:p>
        <a:p>
          <a:pPr marL="0" indent="0" algn="l" defTabSz="914400" rtl="0" eaLnBrk="1" latinLnBrk="0" hangingPunct="1"/>
          <a:endParaRPr lang="en-US"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kern="1200" baseline="0">
              <a:solidFill>
                <a:sysClr val="windowText" lastClr="000000"/>
              </a:solidFill>
              <a:latin typeface="+mn-lt"/>
              <a:ea typeface="+mn-ea"/>
              <a:cs typeface="+mn-cs"/>
            </a:rPr>
            <a:t>BSNL launches new high speed unlimited Fibre broadband plans with 8Mbps &amp; 16Mbps bandwidth speed under FTTH servicesfor the customers of Noida and Ghaziabad areas.</a:t>
          </a:r>
        </a:p>
        <a:p>
          <a:endParaRPr lang="en-IN" sz="1100" b="0" i="0" kern="1200" baseline="0">
            <a:solidFill>
              <a:sysClr val="windowText" lastClr="000000"/>
            </a:solidFill>
            <a:latin typeface="+mn-lt"/>
            <a:ea typeface="+mn-ea"/>
            <a:cs typeface="+mn-cs"/>
          </a:endParaRPr>
        </a:p>
        <a:p>
          <a:pPr marL="0" indent="0" algn="l" defTabSz="914400" rtl="0" eaLnBrk="1" latinLnBrk="0" hangingPunct="1"/>
          <a:r>
            <a:rPr lang="en-IN" sz="1100" b="0" i="0" kern="1200" baseline="0">
              <a:solidFill>
                <a:srgbClr val="FF0000"/>
              </a:solidFill>
              <a:latin typeface="+mn-lt"/>
              <a:ea typeface="+mn-ea"/>
              <a:cs typeface="+mn-cs"/>
            </a:rPr>
            <a:t>&gt;&gt;</a:t>
          </a:r>
          <a:r>
            <a:rPr lang="en-IN" sz="1100" b="0" i="0" kern="1200" baseline="0">
              <a:solidFill>
                <a:sysClr val="windowText" lastClr="000000"/>
              </a:solidFill>
              <a:latin typeface="+mn-lt"/>
              <a:ea typeface="+mn-ea"/>
              <a:cs typeface="+mn-cs"/>
            </a:rPr>
            <a:t> BSNL introduced  four new Fibre Unlimited Broadband Plans Fibro ULD 950 CS7, Fibro Combo ULD 1299 CS8, Fibro ULD 1450 CS9 and Fibro Combo ULD 1650 CS10 having monthly rental charges of INR 950, 1299, 1450 and 1650 respectively.</a:t>
          </a:r>
        </a:p>
        <a:p>
          <a:pPr marL="0" indent="0" algn="l" defTabSz="914400" rtl="0" eaLnBrk="1" latinLnBrk="0" hangingPunct="1"/>
          <a:endParaRPr lang="en-IN" sz="1100" b="0" i="0" kern="1200" baseline="0">
            <a:solidFill>
              <a:sysClr val="windowText" lastClr="000000"/>
            </a:solidFill>
            <a:latin typeface="+mn-lt"/>
            <a:ea typeface="+mn-ea"/>
            <a:cs typeface="+mn-cs"/>
          </a:endParaRPr>
        </a:p>
        <a:p>
          <a:pPr marL="0" indent="0" algn="l" defTabSz="914400" rtl="0" eaLnBrk="1" latinLnBrk="0" hangingPunct="1"/>
          <a:r>
            <a:rPr lang="en-IN" sz="1100" b="0" i="0" kern="1200" baseline="0">
              <a:solidFill>
                <a:srgbClr val="FF0000"/>
              </a:solidFill>
              <a:latin typeface="+mn-lt"/>
              <a:ea typeface="+mn-ea"/>
              <a:cs typeface="+mn-cs"/>
            </a:rPr>
            <a:t>&gt;&gt;</a:t>
          </a:r>
          <a:r>
            <a:rPr lang="en-IN" sz="1100" b="0" i="0" kern="1200" baseline="0">
              <a:solidFill>
                <a:sysClr val="windowText" lastClr="000000"/>
              </a:solidFill>
              <a:latin typeface="+mn-lt"/>
              <a:ea typeface="+mn-ea"/>
              <a:cs typeface="+mn-cs"/>
            </a:rPr>
            <a:t> Fibro Combo ULD 1299 CS8 and ULD 1650 CS10 will allow 500 free minutes for local and STD calls.</a:t>
          </a:r>
        </a:p>
        <a:p>
          <a:pPr marL="0" marR="0" indent="0" algn="l" defTabSz="914400" rtl="0" eaLnBrk="1" fontAlgn="auto" latinLnBrk="0" hangingPunct="1">
            <a:lnSpc>
              <a:spcPts val="1000"/>
            </a:lnSpc>
            <a:spcBef>
              <a:spcPts val="0"/>
            </a:spcBef>
            <a:spcAft>
              <a:spcPts val="0"/>
            </a:spcAft>
            <a:buClrTx/>
            <a:buSzTx/>
            <a:buFontTx/>
            <a:buNone/>
            <a:tabLst/>
            <a:defRPr/>
          </a:pPr>
          <a:endParaRPr lang="en-US" sz="1100" b="1" i="0">
            <a:solidFill>
              <a:srgbClr val="FF0000"/>
            </a:solidFill>
          </a:endParaRPr>
        </a:p>
        <a:p>
          <a:pPr>
            <a:lnSpc>
              <a:spcPts val="1000"/>
            </a:lnSpc>
          </a:pPr>
          <a:endParaRPr lang="en-IN" sz="1100"/>
        </a:p>
      </xdr:txBody>
    </xdr:sp>
    <xdr:clientData/>
  </xdr:twoCellAnchor>
  <xdr:twoCellAnchor editAs="oneCell">
    <xdr:from>
      <xdr:col>1</xdr:col>
      <xdr:colOff>466725</xdr:colOff>
      <xdr:row>364</xdr:row>
      <xdr:rowOff>152400</xdr:rowOff>
    </xdr:from>
    <xdr:to>
      <xdr:col>2</xdr:col>
      <xdr:colOff>270932</xdr:colOff>
      <xdr:row>366</xdr:row>
      <xdr:rowOff>152399</xdr:rowOff>
    </xdr:to>
    <xdr:pic>
      <xdr:nvPicPr>
        <xdr:cNvPr id="214" name="Picture 8" descr="BSNL_Logo_635.png"/>
        <xdr:cNvPicPr>
          <a:picLocks noChangeAspect="1" noChangeArrowheads="1"/>
        </xdr:cNvPicPr>
      </xdr:nvPicPr>
      <xdr:blipFill>
        <a:blip xmlns:r="http://schemas.openxmlformats.org/officeDocument/2006/relationships" r:embed="rId39" cstate="print"/>
        <a:srcRect l="17480" r="17953"/>
        <a:stretch>
          <a:fillRect/>
        </a:stretch>
      </xdr:blipFill>
      <xdr:spPr bwMode="auto">
        <a:xfrm>
          <a:off x="1076325" y="72913875"/>
          <a:ext cx="347132" cy="380999"/>
        </a:xfrm>
        <a:prstGeom prst="rect">
          <a:avLst/>
        </a:prstGeom>
        <a:noFill/>
      </xdr:spPr>
    </xdr:pic>
    <xdr:clientData/>
  </xdr:twoCellAnchor>
  <xdr:twoCellAnchor>
    <xdr:from>
      <xdr:col>3</xdr:col>
      <xdr:colOff>393888</xdr:colOff>
      <xdr:row>350</xdr:row>
      <xdr:rowOff>78441</xdr:rowOff>
    </xdr:from>
    <xdr:to>
      <xdr:col>11</xdr:col>
      <xdr:colOff>365315</xdr:colOff>
      <xdr:row>358</xdr:row>
      <xdr:rowOff>28575</xdr:rowOff>
    </xdr:to>
    <xdr:sp macro="" textlink="">
      <xdr:nvSpPr>
        <xdr:cNvPr id="215" name="Rectangle 214"/>
        <xdr:cNvSpPr/>
      </xdr:nvSpPr>
      <xdr:spPr bwMode="auto">
        <a:xfrm>
          <a:off x="1851213" y="70172916"/>
          <a:ext cx="8124827" cy="1474134"/>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MTS is offering more data on select data plans</a:t>
          </a:r>
        </a:p>
        <a:p>
          <a:pPr marL="0" indent="0" algn="l" defTabSz="914400" rtl="0" eaLnBrk="1" latinLnBrk="0" hangingPunct="1"/>
          <a:endParaRPr lang="en-US"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kern="1200" baseline="0">
              <a:solidFill>
                <a:sysClr val="windowText" lastClr="000000"/>
              </a:solidFill>
              <a:latin typeface="+mn-lt"/>
              <a:ea typeface="+mn-ea"/>
              <a:cs typeface="+mn-cs"/>
            </a:rPr>
            <a:t>CDMA operator MTS is offering more data on select data plans. Its offering double data on MBlazer999UL plan. Earlier this plan offered 10 GB + UL at 1X data, but now prepaid customers will get 20GB + 1X UL data.</a:t>
          </a:r>
        </a:p>
        <a:p>
          <a:endParaRPr lang="en-IN" sz="1100" b="0" i="0" kern="1200" baseline="0">
            <a:solidFill>
              <a:sysClr val="windowText" lastClr="000000"/>
            </a:solidFill>
            <a:latin typeface="+mn-lt"/>
            <a:ea typeface="+mn-ea"/>
            <a:cs typeface="+mn-cs"/>
          </a:endParaRPr>
        </a:p>
        <a:p>
          <a:pPr marL="0" indent="0" algn="l" defTabSz="914400" rtl="0" eaLnBrk="1" latinLnBrk="0" hangingPunct="1"/>
          <a:r>
            <a:rPr lang="en-IN" sz="1100" b="0" i="0" kern="1200" baseline="0">
              <a:solidFill>
                <a:srgbClr val="FF0000"/>
              </a:solidFill>
              <a:latin typeface="+mn-lt"/>
              <a:ea typeface="+mn-ea"/>
              <a:cs typeface="+mn-cs"/>
            </a:rPr>
            <a:t>&gt;&gt;</a:t>
          </a:r>
          <a:r>
            <a:rPr lang="en-IN" sz="1100" b="0" i="0" kern="1200" baseline="0">
              <a:solidFill>
                <a:sysClr val="windowText" lastClr="000000"/>
              </a:solidFill>
              <a:latin typeface="+mn-lt"/>
              <a:ea typeface="+mn-ea"/>
              <a:cs typeface="+mn-cs"/>
            </a:rPr>
            <a:t> MTS also launched Smart Packs for Rev B unlimited users, where you can boost you speed once you crossed the fair usage. There are only two Smart Packs – 1GB costs Rs 50 and 3GB costs Rs 125.</a:t>
          </a:r>
          <a:endParaRPr lang="en-US" sz="1100" b="0" i="0" kern="1200" baseline="0">
            <a:solidFill>
              <a:sysClr val="windowText" lastClr="000000"/>
            </a:solidFill>
            <a:latin typeface="+mn-lt"/>
            <a:ea typeface="+mn-ea"/>
            <a:cs typeface="+mn-cs"/>
          </a:endParaRPr>
        </a:p>
        <a:p>
          <a:pPr>
            <a:lnSpc>
              <a:spcPts val="1000"/>
            </a:lnSpc>
          </a:pPr>
          <a:endParaRPr lang="en-IN" sz="1100"/>
        </a:p>
      </xdr:txBody>
    </xdr:sp>
    <xdr:clientData/>
  </xdr:twoCellAnchor>
  <xdr:twoCellAnchor editAs="oneCell">
    <xdr:from>
      <xdr:col>1</xdr:col>
      <xdr:colOff>371475</xdr:colOff>
      <xdr:row>353</xdr:row>
      <xdr:rowOff>28575</xdr:rowOff>
    </xdr:from>
    <xdr:to>
      <xdr:col>3</xdr:col>
      <xdr:colOff>134172</xdr:colOff>
      <xdr:row>354</xdr:row>
      <xdr:rowOff>142875</xdr:rowOff>
    </xdr:to>
    <xdr:pic>
      <xdr:nvPicPr>
        <xdr:cNvPr id="216" name="Picture 215" descr="photo_1371745320_temp.jpg"/>
        <xdr:cNvPicPr>
          <a:picLocks noChangeAspect="1"/>
        </xdr:cNvPicPr>
      </xdr:nvPicPr>
      <xdr:blipFill>
        <a:blip xmlns:r="http://schemas.openxmlformats.org/officeDocument/2006/relationships" r:embed="rId46" cstate="print"/>
        <a:stretch>
          <a:fillRect/>
        </a:stretch>
      </xdr:blipFill>
      <xdr:spPr>
        <a:xfrm>
          <a:off x="981075" y="70694550"/>
          <a:ext cx="610422" cy="304800"/>
        </a:xfrm>
        <a:prstGeom prst="rect">
          <a:avLst/>
        </a:prstGeom>
      </xdr:spPr>
    </xdr:pic>
    <xdr:clientData/>
  </xdr:twoCellAnchor>
  <xdr:twoCellAnchor>
    <xdr:from>
      <xdr:col>3</xdr:col>
      <xdr:colOff>374838</xdr:colOff>
      <xdr:row>341</xdr:row>
      <xdr:rowOff>11766</xdr:rowOff>
    </xdr:from>
    <xdr:to>
      <xdr:col>11</xdr:col>
      <xdr:colOff>346265</xdr:colOff>
      <xdr:row>347</xdr:row>
      <xdr:rowOff>180975</xdr:rowOff>
    </xdr:to>
    <xdr:sp macro="" textlink="">
      <xdr:nvSpPr>
        <xdr:cNvPr id="217" name="Rectangle 216"/>
        <xdr:cNvSpPr/>
      </xdr:nvSpPr>
      <xdr:spPr bwMode="auto">
        <a:xfrm>
          <a:off x="1832163" y="68391741"/>
          <a:ext cx="8124827" cy="1312209"/>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BSNL hikes price of select broadband plans</a:t>
          </a:r>
        </a:p>
        <a:p>
          <a:pPr marL="0" indent="0" algn="l" defTabSz="914400" rtl="0" eaLnBrk="1" latinLnBrk="0" hangingPunct="1"/>
          <a:endParaRPr lang="en-US"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kern="1200" baseline="0">
              <a:solidFill>
                <a:sysClr val="windowText" lastClr="000000"/>
              </a:solidFill>
              <a:latin typeface="+mn-lt"/>
              <a:ea typeface="+mn-ea"/>
              <a:cs typeface="+mn-cs"/>
            </a:rPr>
            <a:t>BSNL increases p[rice of selected home broadband plans. Customers on BB Home Rural Combo ULD 500 will have to pay additional INR 50 per month now and capped speed will be increased form 256 Kbps to 512 Kbps.</a:t>
          </a:r>
        </a:p>
        <a:p>
          <a:endParaRPr lang="en-IN" sz="1100" b="0" i="0" kern="1200" baseline="0">
            <a:solidFill>
              <a:sysClr val="windowText" lastClr="000000"/>
            </a:solidFill>
            <a:latin typeface="+mn-lt"/>
            <a:ea typeface="+mn-ea"/>
            <a:cs typeface="+mn-cs"/>
          </a:endParaRPr>
        </a:p>
        <a:p>
          <a:pPr marL="0" indent="0" algn="l" defTabSz="914400" rtl="0" eaLnBrk="1" latinLnBrk="0" hangingPunct="1"/>
          <a:r>
            <a:rPr lang="en-IN" sz="1100" b="1" i="0" kern="1200" baseline="0">
              <a:solidFill>
                <a:srgbClr val="FF0000"/>
              </a:solidFill>
              <a:latin typeface="+mn-lt"/>
              <a:ea typeface="+mn-ea"/>
              <a:cs typeface="+mn-cs"/>
            </a:rPr>
            <a:t>&gt;&gt;</a:t>
          </a:r>
          <a:r>
            <a:rPr lang="en-IN" sz="1100" b="0" i="0" kern="1200" baseline="0">
              <a:solidFill>
                <a:sysClr val="windowText" lastClr="000000"/>
              </a:solidFill>
              <a:latin typeface="+mn-lt"/>
              <a:ea typeface="+mn-ea"/>
              <a:cs typeface="+mn-cs"/>
            </a:rPr>
            <a:t> There in no much change in  BB Home Combo ULD 950 plan, its price has been rised to INR 999.</a:t>
          </a:r>
          <a:endParaRPr lang="en-US" sz="1100" b="0" i="0" kern="1200" baseline="0">
            <a:solidFill>
              <a:sysClr val="windowText" lastClr="000000"/>
            </a:solidFill>
            <a:latin typeface="+mn-lt"/>
            <a:ea typeface="+mn-ea"/>
            <a:cs typeface="+mn-cs"/>
          </a:endParaRPr>
        </a:p>
        <a:p>
          <a:pPr>
            <a:lnSpc>
              <a:spcPts val="1000"/>
            </a:lnSpc>
          </a:pPr>
          <a:endParaRPr lang="en-IN" sz="1100"/>
        </a:p>
      </xdr:txBody>
    </xdr:sp>
    <xdr:clientData/>
  </xdr:twoCellAnchor>
  <xdr:twoCellAnchor editAs="oneCell">
    <xdr:from>
      <xdr:col>2</xdr:col>
      <xdr:colOff>76200</xdr:colOff>
      <xdr:row>343</xdr:row>
      <xdr:rowOff>66675</xdr:rowOff>
    </xdr:from>
    <xdr:to>
      <xdr:col>3</xdr:col>
      <xdr:colOff>118532</xdr:colOff>
      <xdr:row>345</xdr:row>
      <xdr:rowOff>66674</xdr:rowOff>
    </xdr:to>
    <xdr:pic>
      <xdr:nvPicPr>
        <xdr:cNvPr id="218" name="Picture 8" descr="BSNL_Logo_635.png"/>
        <xdr:cNvPicPr>
          <a:picLocks noChangeAspect="1" noChangeArrowheads="1"/>
        </xdr:cNvPicPr>
      </xdr:nvPicPr>
      <xdr:blipFill>
        <a:blip xmlns:r="http://schemas.openxmlformats.org/officeDocument/2006/relationships" r:embed="rId39" cstate="print"/>
        <a:srcRect l="17480" r="17953"/>
        <a:stretch>
          <a:fillRect/>
        </a:stretch>
      </xdr:blipFill>
      <xdr:spPr bwMode="auto">
        <a:xfrm>
          <a:off x="1228725" y="68827650"/>
          <a:ext cx="347132" cy="380999"/>
        </a:xfrm>
        <a:prstGeom prst="rect">
          <a:avLst/>
        </a:prstGeom>
        <a:noFill/>
      </xdr:spPr>
    </xdr:pic>
    <xdr:clientData/>
  </xdr:twoCellAnchor>
  <xdr:twoCellAnchor>
    <xdr:from>
      <xdr:col>3</xdr:col>
      <xdr:colOff>374838</xdr:colOff>
      <xdr:row>331</xdr:row>
      <xdr:rowOff>30816</xdr:rowOff>
    </xdr:from>
    <xdr:to>
      <xdr:col>11</xdr:col>
      <xdr:colOff>346265</xdr:colOff>
      <xdr:row>338</xdr:row>
      <xdr:rowOff>171450</xdr:rowOff>
    </xdr:to>
    <xdr:sp macro="" textlink="">
      <xdr:nvSpPr>
        <xdr:cNvPr id="219" name="Rectangle 218"/>
        <xdr:cNvSpPr/>
      </xdr:nvSpPr>
      <xdr:spPr bwMode="auto">
        <a:xfrm>
          <a:off x="1832163" y="66505791"/>
          <a:ext cx="8124827" cy="1474134"/>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Tata Communications and Orange announce voice and signalling IPX peering agreement</a:t>
          </a:r>
        </a:p>
        <a:p>
          <a:pPr marL="0" indent="0" algn="l" defTabSz="914400" rtl="0" eaLnBrk="1" latinLnBrk="0" hangingPunct="1"/>
          <a:endParaRPr lang="en-US"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u="none" kern="1200" baseline="0">
              <a:solidFill>
                <a:sysClr val="windowText" lastClr="000000"/>
              </a:solidFill>
              <a:latin typeface="+mn-lt"/>
              <a:ea typeface="+mn-ea"/>
              <a:cs typeface="+mn-cs"/>
            </a:rPr>
            <a:t>Tata Communications</a:t>
          </a:r>
          <a:r>
            <a:rPr lang="en-IN" sz="1100" b="0" i="0" kern="1200" baseline="0">
              <a:solidFill>
                <a:sysClr val="windowText" lastClr="000000"/>
              </a:solidFill>
              <a:latin typeface="+mn-lt"/>
              <a:ea typeface="+mn-ea"/>
              <a:cs typeface="+mn-cs"/>
            </a:rPr>
            <a:t> and Orange International Carriers announced an agreement to interconnect their respective IPX (IP-Exchange) communities for voice over IPX and Signalling Sigtran which allows IP networks to inter-work with the public switched telephone network.</a:t>
          </a:r>
        </a:p>
        <a:p>
          <a:pPr marL="0" indent="0" algn="l" defTabSz="914400" rtl="0" eaLnBrk="1" latinLnBrk="0" hangingPunct="1"/>
          <a:endParaRPr lang="en-IN" sz="1100" b="0" i="0" kern="1200" baseline="0">
            <a:solidFill>
              <a:sysClr val="windowText" lastClr="000000"/>
            </a:solidFill>
            <a:latin typeface="+mn-lt"/>
            <a:ea typeface="+mn-ea"/>
            <a:cs typeface="+mn-cs"/>
          </a:endParaRPr>
        </a:p>
        <a:p>
          <a:pPr marL="0" indent="0" algn="l" defTabSz="914400" rtl="0" eaLnBrk="1" latinLnBrk="0" hangingPunct="1"/>
          <a:r>
            <a:rPr lang="en-IN" sz="1100" b="1" i="0" kern="1200" baseline="0">
              <a:solidFill>
                <a:srgbClr val="FF0000"/>
              </a:solidFill>
              <a:latin typeface="+mn-lt"/>
              <a:ea typeface="+mn-ea"/>
              <a:cs typeface="+mn-cs"/>
            </a:rPr>
            <a:t>&gt;&gt;</a:t>
          </a:r>
          <a:r>
            <a:rPr lang="en-IN" sz="1100" b="1" i="0" kern="1200" baseline="0">
              <a:solidFill>
                <a:sysClr val="windowText" lastClr="000000"/>
              </a:solidFill>
              <a:latin typeface="+mn-lt"/>
              <a:ea typeface="+mn-ea"/>
              <a:cs typeface="+mn-cs"/>
            </a:rPr>
            <a:t> </a:t>
          </a:r>
          <a:r>
            <a:rPr lang="en-IN" sz="1100" b="0" i="0" kern="1200" baseline="0">
              <a:solidFill>
                <a:sysClr val="windowText" lastClr="000000"/>
              </a:solidFill>
              <a:latin typeface="+mn-lt"/>
              <a:ea typeface="+mn-ea"/>
              <a:cs typeface="+mn-cs"/>
            </a:rPr>
            <a:t>By tapping into both Tata Communications’ and Orange’s worldwide networks, mobile operators deploying innovative broadband services such as HD voice will have access to unprecedented global reach. The peering agreement enables faster connections and the best quality for voice over IP by enabling direct connectivity.</a:t>
          </a:r>
        </a:p>
      </xdr:txBody>
    </xdr:sp>
    <xdr:clientData/>
  </xdr:twoCellAnchor>
  <xdr:twoCellAnchor editAs="oneCell">
    <xdr:from>
      <xdr:col>0</xdr:col>
      <xdr:colOff>238125</xdr:colOff>
      <xdr:row>334</xdr:row>
      <xdr:rowOff>57150</xdr:rowOff>
    </xdr:from>
    <xdr:to>
      <xdr:col>3</xdr:col>
      <xdr:colOff>264931</xdr:colOff>
      <xdr:row>335</xdr:row>
      <xdr:rowOff>25400</xdr:rowOff>
    </xdr:to>
    <xdr:pic>
      <xdr:nvPicPr>
        <xdr:cNvPr id="220" name="Picture 219"/>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t="37333" b="35556"/>
        <a:stretch/>
      </xdr:blipFill>
      <xdr:spPr>
        <a:xfrm>
          <a:off x="238125" y="67103625"/>
          <a:ext cx="1484131" cy="158750"/>
        </a:xfrm>
        <a:prstGeom prst="rect">
          <a:avLst/>
        </a:prstGeom>
      </xdr:spPr>
    </xdr:pic>
    <xdr:clientData/>
  </xdr:twoCellAnchor>
  <xdr:twoCellAnchor>
    <xdr:from>
      <xdr:col>3</xdr:col>
      <xdr:colOff>384363</xdr:colOff>
      <xdr:row>321</xdr:row>
      <xdr:rowOff>11766</xdr:rowOff>
    </xdr:from>
    <xdr:to>
      <xdr:col>11</xdr:col>
      <xdr:colOff>355790</xdr:colOff>
      <xdr:row>327</xdr:row>
      <xdr:rowOff>180975</xdr:rowOff>
    </xdr:to>
    <xdr:sp macro="" textlink="">
      <xdr:nvSpPr>
        <xdr:cNvPr id="221" name="Rectangle 220"/>
        <xdr:cNvSpPr/>
      </xdr:nvSpPr>
      <xdr:spPr bwMode="auto">
        <a:xfrm>
          <a:off x="1841688" y="64581741"/>
          <a:ext cx="8124827" cy="1312209"/>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BSNL launches new 1 Mbps broadband plans</a:t>
          </a:r>
        </a:p>
        <a:p>
          <a:pPr marL="0" indent="0" algn="l" defTabSz="914400" rtl="0" eaLnBrk="1" latinLnBrk="0" hangingPunct="1"/>
          <a:endParaRPr lang="en-US"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u="none" kern="1200" baseline="0">
              <a:solidFill>
                <a:sysClr val="windowText" lastClr="000000"/>
              </a:solidFill>
              <a:latin typeface="+mn-lt"/>
              <a:ea typeface="+mn-ea"/>
              <a:cs typeface="+mn-cs"/>
            </a:rPr>
            <a:t>BSNL launched two new plans BBG Combo ULD 1445 and BBG Combo ULD 2799, which offers download speed ip to 2 Mbps on ULD 1445 plan up to 20 GB where as ULD 2799 offers download speed up to 4 Mbps till 30 GB</a:t>
          </a:r>
        </a:p>
        <a:p>
          <a:pPr marL="0" indent="0" algn="l" defTabSz="914400" rtl="0" eaLnBrk="1" latinLnBrk="0" hangingPunct="1"/>
          <a:endParaRPr lang="en-IN" sz="1100" b="0" i="0" kern="1200" baseline="0">
            <a:solidFill>
              <a:sysClr val="windowText" lastClr="000000"/>
            </a:solidFill>
            <a:latin typeface="+mn-lt"/>
            <a:ea typeface="+mn-ea"/>
            <a:cs typeface="+mn-cs"/>
          </a:endParaRPr>
        </a:p>
        <a:p>
          <a:pPr marL="0" indent="0" algn="l" defTabSz="914400" rtl="0" eaLnBrk="1" latinLnBrk="0" hangingPunct="1"/>
          <a:r>
            <a:rPr lang="en-IN" sz="1100" b="1" i="0" kern="1200" baseline="0">
              <a:solidFill>
                <a:srgbClr val="FF0000"/>
              </a:solidFill>
              <a:latin typeface="+mn-lt"/>
              <a:ea typeface="+mn-ea"/>
              <a:cs typeface="+mn-cs"/>
            </a:rPr>
            <a:t>&gt;&gt;</a:t>
          </a:r>
          <a:r>
            <a:rPr lang="en-IN" sz="1100" b="1" i="0" kern="1200" baseline="0">
              <a:solidFill>
                <a:sysClr val="windowText" lastClr="000000"/>
              </a:solidFill>
              <a:latin typeface="+mn-lt"/>
              <a:ea typeface="+mn-ea"/>
              <a:cs typeface="+mn-cs"/>
            </a:rPr>
            <a:t> </a:t>
          </a:r>
          <a:r>
            <a:rPr lang="en-IN" sz="1100" b="0" i="0" kern="1200" baseline="0">
              <a:solidFill>
                <a:sysClr val="windowText" lastClr="000000"/>
              </a:solidFill>
              <a:latin typeface="+mn-lt"/>
              <a:ea typeface="+mn-ea"/>
              <a:cs typeface="+mn-cs"/>
            </a:rPr>
            <a:t>FUP limit is 1 Mbps for ULD 1455 and 2 Mbps fpr ULD 2799.</a:t>
          </a:r>
        </a:p>
      </xdr:txBody>
    </xdr:sp>
    <xdr:clientData/>
  </xdr:twoCellAnchor>
  <xdr:twoCellAnchor editAs="oneCell">
    <xdr:from>
      <xdr:col>2</xdr:col>
      <xdr:colOff>76200</xdr:colOff>
      <xdr:row>323</xdr:row>
      <xdr:rowOff>57150</xdr:rowOff>
    </xdr:from>
    <xdr:to>
      <xdr:col>3</xdr:col>
      <xdr:colOff>118532</xdr:colOff>
      <xdr:row>325</xdr:row>
      <xdr:rowOff>57149</xdr:rowOff>
    </xdr:to>
    <xdr:pic>
      <xdr:nvPicPr>
        <xdr:cNvPr id="222" name="Picture 8" descr="BSNL_Logo_635.png"/>
        <xdr:cNvPicPr>
          <a:picLocks noChangeAspect="1" noChangeArrowheads="1"/>
        </xdr:cNvPicPr>
      </xdr:nvPicPr>
      <xdr:blipFill>
        <a:blip xmlns:r="http://schemas.openxmlformats.org/officeDocument/2006/relationships" r:embed="rId39" cstate="print"/>
        <a:srcRect l="17480" r="17953"/>
        <a:stretch>
          <a:fillRect/>
        </a:stretch>
      </xdr:blipFill>
      <xdr:spPr bwMode="auto">
        <a:xfrm>
          <a:off x="1228725" y="65008125"/>
          <a:ext cx="347132" cy="380999"/>
        </a:xfrm>
        <a:prstGeom prst="rect">
          <a:avLst/>
        </a:prstGeom>
        <a:noFill/>
      </xdr:spPr>
    </xdr:pic>
    <xdr:clientData/>
  </xdr:twoCellAnchor>
  <xdr:twoCellAnchor>
    <xdr:from>
      <xdr:col>3</xdr:col>
      <xdr:colOff>365313</xdr:colOff>
      <xdr:row>311</xdr:row>
      <xdr:rowOff>68916</xdr:rowOff>
    </xdr:from>
    <xdr:to>
      <xdr:col>11</xdr:col>
      <xdr:colOff>336740</xdr:colOff>
      <xdr:row>318</xdr:row>
      <xdr:rowOff>104775</xdr:rowOff>
    </xdr:to>
    <xdr:sp macro="" textlink="">
      <xdr:nvSpPr>
        <xdr:cNvPr id="223" name="Rectangle 222"/>
        <xdr:cNvSpPr/>
      </xdr:nvSpPr>
      <xdr:spPr bwMode="auto">
        <a:xfrm>
          <a:off x="1822638" y="62733891"/>
          <a:ext cx="8124827" cy="1369359"/>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Nokia and Juniper Networks collaborate to advance telco cloud </a:t>
          </a:r>
        </a:p>
        <a:p>
          <a:pPr marL="0" indent="0" algn="l" defTabSz="914400" rtl="0" eaLnBrk="1" latinLnBrk="0" hangingPunct="1"/>
          <a:endParaRPr lang="en-US"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u="none" kern="1200" baseline="0">
              <a:solidFill>
                <a:sysClr val="windowText" lastClr="000000"/>
              </a:solidFill>
              <a:latin typeface="+mn-lt"/>
              <a:ea typeface="+mn-ea"/>
              <a:cs typeface="+mn-cs"/>
            </a:rPr>
            <a:t>Nokia and Juniper Networks announcde an expansion of their long-standing partnership to advance telco cloud for mobile broadband.</a:t>
          </a:r>
        </a:p>
        <a:p>
          <a:pPr marL="0" indent="0" algn="l" defTabSz="914400" rtl="0" eaLnBrk="1" latinLnBrk="0" hangingPunct="1"/>
          <a:endParaRPr lang="en-IN" sz="1100" b="0" i="0" u="none" kern="1200" baseline="0">
            <a:solidFill>
              <a:sysClr val="windowText" lastClr="000000"/>
            </a:solidFill>
            <a:latin typeface="+mn-lt"/>
            <a:ea typeface="+mn-ea"/>
            <a:cs typeface="+mn-cs"/>
          </a:endParaRPr>
        </a:p>
        <a:p>
          <a:pPr marL="0" indent="0" algn="l" defTabSz="914400" rtl="0" eaLnBrk="1" latinLnBrk="0" hangingPunct="1"/>
          <a:r>
            <a:rPr lang="en-IN" sz="1100" b="1" i="0" kern="1200" baseline="0">
              <a:solidFill>
                <a:srgbClr val="FF0000"/>
              </a:solidFill>
              <a:latin typeface="+mn-lt"/>
              <a:ea typeface="+mn-ea"/>
              <a:cs typeface="+mn-cs"/>
            </a:rPr>
            <a:t>&gt;&gt;</a:t>
          </a:r>
          <a:r>
            <a:rPr lang="en-IN" sz="1100" b="1" i="0" kern="1200" baseline="0">
              <a:solidFill>
                <a:sysClr val="windowText" lastClr="000000"/>
              </a:solidFill>
              <a:latin typeface="+mn-lt"/>
              <a:ea typeface="+mn-ea"/>
              <a:cs typeface="+mn-cs"/>
            </a:rPr>
            <a:t> </a:t>
          </a:r>
          <a:r>
            <a:rPr lang="en-IN" sz="1100" b="0" i="0" u="none" kern="1200" baseline="0">
              <a:solidFill>
                <a:sysClr val="windowText" lastClr="000000"/>
              </a:solidFill>
              <a:latin typeface="+mn-lt"/>
              <a:ea typeface="+mn-ea"/>
              <a:cs typeface="+mn-cs"/>
            </a:rPr>
            <a:t>This collaboration brings togetherNokia's Liquid Core solution, including network function virtualization (NFV) and telco cloud management and orchestration, and the Juniper Networks MetFabric data center architecture, including Contrail -- Juniper's network virtualization and cloud network automation solution based on software-defined networking (SDN).</a:t>
          </a:r>
        </a:p>
      </xdr:txBody>
    </xdr:sp>
    <xdr:clientData/>
  </xdr:twoCellAnchor>
  <xdr:twoCellAnchor editAs="oneCell">
    <xdr:from>
      <xdr:col>1</xdr:col>
      <xdr:colOff>171450</xdr:colOff>
      <xdr:row>315</xdr:row>
      <xdr:rowOff>83963</xdr:rowOff>
    </xdr:from>
    <xdr:to>
      <xdr:col>3</xdr:col>
      <xdr:colOff>186257</xdr:colOff>
      <xdr:row>316</xdr:row>
      <xdr:rowOff>180974</xdr:rowOff>
    </xdr:to>
    <xdr:pic>
      <xdr:nvPicPr>
        <xdr:cNvPr id="224" name="Picture 223"/>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781050" y="63510938"/>
          <a:ext cx="862532" cy="287511"/>
        </a:xfrm>
        <a:prstGeom prst="rect">
          <a:avLst/>
        </a:prstGeom>
      </xdr:spPr>
    </xdr:pic>
    <xdr:clientData/>
  </xdr:twoCellAnchor>
  <xdr:twoCellAnchor editAs="oneCell">
    <xdr:from>
      <xdr:col>1</xdr:col>
      <xdr:colOff>350025</xdr:colOff>
      <xdr:row>312</xdr:row>
      <xdr:rowOff>159131</xdr:rowOff>
    </xdr:from>
    <xdr:to>
      <xdr:col>3</xdr:col>
      <xdr:colOff>47625</xdr:colOff>
      <xdr:row>313</xdr:row>
      <xdr:rowOff>178575</xdr:rowOff>
    </xdr:to>
    <xdr:pic>
      <xdr:nvPicPr>
        <xdr:cNvPr id="225" name="Picture 224"/>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959625" y="63014606"/>
          <a:ext cx="545325" cy="209944"/>
        </a:xfrm>
        <a:prstGeom prst="rect">
          <a:avLst/>
        </a:prstGeom>
      </xdr:spPr>
    </xdr:pic>
    <xdr:clientData/>
  </xdr:twoCellAnchor>
  <xdr:oneCellAnchor>
    <xdr:from>
      <xdr:col>7</xdr:col>
      <xdr:colOff>0</xdr:colOff>
      <xdr:row>762</xdr:row>
      <xdr:rowOff>0</xdr:rowOff>
    </xdr:from>
    <xdr:ext cx="304800" cy="304800"/>
    <xdr:sp macro="" textlink="">
      <xdr:nvSpPr>
        <xdr:cNvPr id="226" name="AutoShape 2" descr="data:image/jpeg;base64,/9j/4AAQSkZJRgABAQAAAQABAAD/2wCEAAkGBhQSDxIUEBAUEBUUFRAUFhYSDxUUEBUVFRAVFBYQFRYXGyYeFxkkGxQSHy8gIycpLCwsFh4xNTAqNSYrLDUBCQoKDgwOGg8PFSkcHxwpKSkpKSkuNSkpKSwpNS8sKTUpKTUrKSksKSkpKSkpLDMsKSk0LiopKSoqNSkpKTAsKf/AABEIANoA4gMBIgACEQEDEQH/xAAcAAEAAQUBAQAAAAAAAAAAAAAABQIDBAYHAQj/xABBEAABAwIDBQQIBAQEBwEAAAABAAIDBBEFITEGEkFRYQcTInEyQlKBkaGxwWLR4fAzcoKyFENTkiM0Y4OiwvEV/8QAGQEBAQEBAQEAAAAAAAAAAAAAAAEDAgQF/8QAKBEBAAMAAgEDAgYDAAAAAAAAAAECEQMSIQQxYQVBEzJRcbHRIkKB/9oADAMBAAIRAxEAPwDuKIiAiIgIiICIiAiIgIiICIiAiIgIiICIiAiIgLy68JVqSWwQXS9U94o59Zx4fVUiquuuqak2vVYWLTuWUFyr1ERAREQEREBERAREQEREBERAREQEREBERARF451kAlUF6syT8lQZF3FXE3XXyKLraq9xw4/kr08mSi5ytaVZzbVLp7n6BX4HLGYzismnVvkQ146zaUxSaLMCw6NZq8zS3icEREciIiAiIgIiICIiAiIgIiICIiAiIgIityygDNBU99go+erubBY1VXFxsNVVTxfqfst4p18y8tuXtPWq8wKohVAKl2eSmrEMWbO/L6rGEF9VnGO56BevjsF32MR7o1U3XJXpm2Cs02t1lb/OXtpMcdO0+8pmlbYLKCxKQ3WWuJZRO+RERRRERAREQEREBERAREQEREBERARFaqKgMFyg9mmDRcqBrsQLjYZkqxiWKEmwzP7yXtFT8Tm4/LovZTj6R2s+dzc83t0p/wBX6Snt1J1P2CkGCyojZYKu6ytOy246RWHt0I4BLWVbWrnWuAbZU24qpxVqokyU918Qj6yTNWad6s1ctzbzuszBod91+H2Xo69K6x/Enlvke0Jqjis0dVkLwL1eOZ16xERAREQEREBERAREQEREBERARFannDRmgVFQGi5WqYzjrQbOe1p5FwH1UH2gdoDaYFjCHSuGQ9kcyuN1GJvleXyOL3Hnn7gt65T38vPyduSMicdyo6yK9zNGXH/qsy+eqnaWsitlLGT0kb+a4HR0Djm7w9NSpGPDW8ST8PyXV+abfZlx+mjj+7uwmB0IPkVcbzXEYMOaNLjycR9FK0kbx6MsrfKZ/wCay1vFXXGBVrnVHXVA0qZfe64+YUpDjVSP81rv5mC6muvZtznLAqp9f371Fw45Ib77WWGpBIPD81VPVAi+gtf8gt+Omy8nNyZ4WJTdwaNTmfLgFteF0u5GOZUBgVEXv3neZ+wW1AKc99nIben4+tXqIi8z0iIiAiIgIiICIiAiIgIiICIrc0waEHk0waFzrtE7QG0jC1hDpnA7ovk0e0Vf7QdvmUUZAIdM4HdbfT8R5W/fBfO+J4q+olc97i9zj7zyAHLkFp+X92f5v2ZNTiL5pC95L3OJ11JKn8Iwzc8T83f2/qsXBMH3PG/0joPZ/VTzGrl0vRrJjCsRhZLERlQrPgKwI1kiXdFz+yipNk1lkMqeWZOQUEyrUlSybrO8ORPhjFs76l/9IIPmWjUFdQ4tPhJSz7vh1sfEb6utmPIafFZcV3bjOQBPnwChaXMjkM/0W37O0F3bzuGZ816onpXXkrTvdO4ZSbkY5nMrMRF4pnZ1748CIiiiIiAiIgIiICIiAiIgIipe6yCmaUNC0XbzbplFEc96VwO4y/TU8gNb8NSsrbvbWOhiJJ3pXZMYPSuRll++ZyXzZtFtBJUzOfI/fc7U3NtfQb+Ec+Jz5Bd+znNW8bxqSpmc+Rxe5xzOefJrfwj56+UvgGC7tnyDxeqPZHPz+is7P4Ja0kgz9UHh1PVbNGxcqrjYshjFSxqvtCD1oV9gVtgV4ILrFhV1bmAP/n6nX4KnEK8RtPG1suZPot+56DqoOnmc94Au5zjbzJKsJLaMGpzNIGiwGpJ9ECxOfQAFx6NPMLPqcQEkngvuN8Md9d3XePVxu49T0CtTtFNStiabyTi7jxENxn/3HNH9DG8ysfDIS94aOP0WlY2WN2z4FSFxC6Lh9LuRgfFQezGGWAJGi2ZXmt/rH2dcVcjRERYNhERAREQEREBERAREQEREHhK1jbfbSOgh3nHekd6DBm4k6Zfb6WKu7ZbZRUEBe83ecmM1c4nIZefx9xXzRtdtVLUzvfI68jr6HKNp9Rv4rWufIBUWdqdpZKmZ75H7z3X3iDdrR/pNPLS54+Qsqtn8EvaSQfytP9x+ytYDgm/aSQeH1Rz6notrYxBUxiyI2qhjVeYFEXGBXWhUNCutCKrAVFRPutva5JAaL6uOgvwGtzwAKrutT2lxnw2ac3ghvSI5F/m/h+EfiRGJiWK95JYO3mtuAfaJ9KQjr8gGjgtu2Fwpu66pqL92xpceZZfdsOsjrRjoXnkVo+zeFGoqGsz3Rm+2u7e1h1JIaOpXS9o6gRhtJHYCMtdNu6d6G2bED7MbfD53PNdQ5lgVFa6aV8snpPJNho0aBg6AWA8luOyGDZBxGbtPJavs/hhmlDeAzd5DQLr+B0AaAbclvWesazzZSdJThjAAr6BF5m4iIgIiICIiAiIgIiICIiDy6gdrdrIqGAySm5t4W8SdBl55W4n32ubU7TxUUBklIvY7reJP5XI+i+b9tNsZKicySHxn0GHSNum8RpvW4cBkqjH2x2tlqZ3SSO/4hvYXuImnhy3yOI0GSjMDwXvDvyDw3yHtH8lRg2DGZ2+++5fO+rjy8ua2+OIAAAWA/dljflivj3l9H030/k5o7WnpX32f0+HscavsaqR0VxjTfmp+LvtGrb6fNImb8lazmxE+JmP4iZ+0bq40K60LMraBsTWAkmU+JwuN1gIyacvSWVS4K2SMvbUNG6G7++1zQ0nhvaLZ81GtCuhZbcEkL92PclIbvHu5A5oF7ZnIDyWNidNJTs3pIni5DWgtye45BjTpclBFY3XtYxwPogBz7GxIJs2IHgXkEX4NDitDqah0kjnOzc48BlyDQOAAyA6LNx3Ed924HbwaS5zho+Q5OcPwj0W9B1U32c7NOqalrg3JrrM3vR37X33fhYLuPkBxQbZsnhn/AOfRuqHgd6TusBGtQW5f0xNJJ/EeYUS25NySSbkk6kk6nqVL7T17ZZGtiv3MO7HF+LxjfmPNz3XN+VlkbJYN384JHgZ4j1PAfH6LSsazluGxWA93GC4eJ/iPQcAt9ijsLLDw2msFnpe2zjusYIiLN0IiICIiAiIgIiICIiAo3aLHGUlM+aS+622gOpNhewyFzqpJY2JYeyeGSKUbzJGuY4dCLZdUHzPtPtbJWzPleSd2/ds9QW0JsSL9L5edytTw3C3TSEvuADdxOpPshdQk7LX3eJYRvMe5ge0ljpA05Si3Aix+KwKnYqSP0d5tvaaHD4j8l051HQRhoAAsAMgNFfaFYfhtQzQB/k6x+DlbdWvZ/Eic3rum35fNY24qzOvfxev5uOkccW8RO5+vxPx8M5o6LYMDw5zWGfu3SFuUbQ0m7vbIHALVI8ZjOpI9yz6bFW+pNbyeQuacMUnd1t6v6lf1FJpFesTOzkzOz/XwkhSySTbpa7vHn1gQc/WN9As3Eph4aeDxNYcyNZJTkXdRwCj4sVeHFwlJc5u6XEguLdLXKvYXX9zIHhgeQMt6+V+ItxtdbvlpqWKKOL/Dmfu33a6UiMuBdbKPebnZq53tRjbt2wkc4eNsV3HTNsk4B0vmxv8AWVsW0GMQmM2i7lxu57xK51maO3Wn13Eho6m/Bc1r60yyFxG6Mg1o0a0CzWDyFlFU0VG6WRsbBdzyGjl1J6AZ+5dmgpG0OHsjjykqGbrfabT38cp5Old/4gDgVrPZbsy1xdUVHhjawveTwhacx5vcN0dA62oU1iOIOqJnyvFi85N4MYMmRjyHzurDmWEYb5eWnnkun7I4J3MTWkeI2c7zPD3aLV9j8H7yXfcPDHY+bzoPdr8F02hp7C609ocxGyy2NsFUiLJoIiICIiAiIgIiICIiAiIgLEnxOJr9x8rGusDZzwHWPQrLXO+1zAyYmVUesdmSW9hx8Lvc42/qQb40MdoWu8iCrM2FMdq1fO8OJyN9F7m+TiPopej25q4/RqZPIu3h8DdNHXKvY+J/qj4KEq+zxvq3b5FatTdrVYz02MkHMx2+bbKbou2dhympyP5H/ZyaYjq7s4d7LXfzMF/ioGr7OyP8n/Y4j9F06j7S6KTWQxn8bDb4i6mqbEqab+HLE/yeL/DVNTHAJ9iS3TvWe4OH0BWK/Apm6T3/AJ2H73X0dJhMbvVCw5tl4XatHwVHzrUYXKR444ZupuH5aWIIPEqPfhYabvo325NmJB6cT819E1OwULvVAWibdbPR0wDWekc8uAQRVDtMyWjbTQxOiIcJJy6w3iBaOJgGe40Aa8gdSVdpoS5wAFySAANSSbALWsB/5iQc2g/AhdU2AwTfe6ZwyZkzq8jM+4f3Kw5bVgGDCGJrOIzcebjqft5AKcaLKmNllWpM67ERFAREQEREBERAREQEREBERAWPX0TZonxyC7Xtc1w6EWWQiD5wx7BH0tQ+GQG7SQ0kWD2+q8c7i2miztkNmzVzgO8MbSN8/wDoP3ou2Y+2Ix2lhZOXXDWvaHAnic9ANSVyjbI4hSiOPCqZwjbd8kkcbH7znH0Aw3IaPLlyzDbMPoYpmuaaQxNY4sbvgAuANgRbMfqqp+zmmk0Bafj9Vd2I/wAW+ka/EAxsrs91rN0tblYPFz4uYyTaXtHpMOlZFUOfvPG9aNm/utvYF2eV87eSqoSq7HuMUvPI5LUNq9mJcNjbJLI2znbrQH+J2VyRbgB9QupUlfS17Y65k0ndQCTM70ceXicXNIF7WGfSy4/t/jEmIVJlIc2Jo3YWnUM9o/idqfcpiMmg2rqYrd3USNGvpkj4LYqDtZqmW7wMlH4m2PxbZaDTxlrGg5kABXVDXWqPthjP8WBzerHhw+BC1PG8QNRK+R3raeXALUbraNnaF1S6KNmrsieAA1cegCqITZyjdJiIjYLucC0edxr0X0LhWHNghZGzRoAvzOpcfMkla1sf2bxUMz5jK6eVwLQ5zQ1rAcyGtBOZ5krcQFSHqIiiiIiAiIgIiICIiAiIgIiICIiAserqQxpJ+WZJOjQOJKyFB7V4T/iqSaEOLHOadxzSWua8ZscCNM7Kj0wEkuk9M8PZbqGD7niV62HnkvnTD9vsWpXOYKl7+7c5jmTASWLTYizs1tOG9v8AOywq6Jj+bonOjd52dcKK7THEtcx7s4oayR0k8G9IbXe17mPNhYZg5qGwvtvw6a3eOkpif9WPeb/ubf6Kbr9t4TTg0U8dTNIdyMMcDuuOsr26ta0XOfQKiOxmNjjHh9M0Mp6cM74N0JGbKa/H2ndbBSOH7FwTtJmiBb6IAJafO7SCsPAMJzbG27ibue8+k4k3fI48ySt8hiDWhrRYAWCiNErex2md/ClliPUtkaPiAfmoOs7GJhfuqmN/IPY5h+Iuutog4VVdmNezSASdY5WH5OIPyXQOzbZR9LCX1DN2V1wGkglrN6+dsrn7BbpZeoCIiAiIgIiICIiAiIgIiICIiAiIgIiICodEDqFWiCBxTYijqCTNTRvJ1du2f57wsfmtXxLsRpH37mWWA8iRIz4Pz+a6MiDhOLdg9Q25ifBUD+qF/wBx81C4FsnV4fWRyOpJ2sJ3HkM7yMtdle7L6ZHNfSC8QR2B4d3UeY8bs3fZqkkRAREQEREBERAREQEREBERAREQEREBERB//9k="/>
        <xdr:cNvSpPr>
          <a:spLocks noChangeAspect="1" noChangeArrowheads="1"/>
        </xdr:cNvSpPr>
      </xdr:nvSpPr>
      <xdr:spPr bwMode="auto">
        <a:xfrm>
          <a:off x="6134100" y="1499806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375896</xdr:colOff>
      <xdr:row>229</xdr:row>
      <xdr:rowOff>121833</xdr:rowOff>
    </xdr:from>
    <xdr:to>
      <xdr:col>11</xdr:col>
      <xdr:colOff>243729</xdr:colOff>
      <xdr:row>237</xdr:row>
      <xdr:rowOff>84667</xdr:rowOff>
    </xdr:to>
    <xdr:sp macro="" textlink="">
      <xdr:nvSpPr>
        <xdr:cNvPr id="227" name="Rectangle 226"/>
        <xdr:cNvSpPr/>
      </xdr:nvSpPr>
      <xdr:spPr bwMode="auto">
        <a:xfrm>
          <a:off x="1836396" y="47281166"/>
          <a:ext cx="8017000" cy="1486834"/>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Ericsson has been chosen by Vodafone India to deploy its Charging System</a:t>
          </a:r>
        </a:p>
        <a:p>
          <a:pPr marL="0" indent="0" algn="l" defTabSz="914400" rtl="0" eaLnBrk="1" latinLnBrk="0" hangingPunct="1"/>
          <a:endParaRPr lang="en-US"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u="none" kern="1200" baseline="0">
              <a:solidFill>
                <a:sysClr val="windowText" lastClr="000000"/>
              </a:solidFill>
              <a:latin typeface="+mn-lt"/>
              <a:ea typeface="+mn-ea"/>
              <a:cs typeface="+mn-cs"/>
            </a:rPr>
            <a:t>Ericsson has bagged a contract from Vodafone India to deploy its charging systems</a:t>
          </a:r>
        </a:p>
        <a:p>
          <a:pPr marL="0" indent="0" algn="l" defTabSz="914400" rtl="0" eaLnBrk="1" latinLnBrk="0" hangingPunct="1"/>
          <a:endParaRPr lang="en-IN" sz="1100" b="0" i="0" u="none" kern="1200" baseline="0">
            <a:solidFill>
              <a:sysClr val="windowText" lastClr="000000"/>
            </a:solidFill>
            <a:latin typeface="+mn-lt"/>
            <a:ea typeface="+mn-ea"/>
            <a:cs typeface="+mn-cs"/>
          </a:endParaRPr>
        </a:p>
        <a:p>
          <a:pPr marL="0" indent="0" algn="l" defTabSz="914400" rtl="0" eaLnBrk="1" latinLnBrk="0" hangingPunct="1"/>
          <a:r>
            <a:rPr lang="en-IN" sz="1100" b="1" i="0" kern="1200" baseline="0">
              <a:solidFill>
                <a:srgbClr val="FF0000"/>
              </a:solidFill>
              <a:latin typeface="+mn-lt"/>
              <a:ea typeface="+mn-ea"/>
              <a:cs typeface="+mn-cs"/>
            </a:rPr>
            <a:t>&gt;&gt;</a:t>
          </a:r>
          <a:r>
            <a:rPr lang="en-IN" sz="1100" b="1" i="0" kern="1200" baseline="0">
              <a:solidFill>
                <a:sysClr val="windowText" lastClr="000000"/>
              </a:solidFill>
              <a:latin typeface="+mn-lt"/>
              <a:ea typeface="+mn-ea"/>
              <a:cs typeface="+mn-cs"/>
            </a:rPr>
            <a:t> </a:t>
          </a:r>
          <a:r>
            <a:rPr lang="en-IN" sz="1100" b="0" i="0" u="none" kern="1200" baseline="0">
              <a:solidFill>
                <a:sysClr val="windowText" lastClr="000000"/>
              </a:solidFill>
              <a:latin typeface="+mn-lt"/>
              <a:ea typeface="+mn-ea"/>
              <a:cs typeface="+mn-cs"/>
            </a:rPr>
            <a:t>The Ericsson Charging System facilitates diverse varieties of services such as flexible refill, community charging, and real time balance notifications along with other data offerings for more than 75 million prepaid customers. This would help the customers in adjusting their plansnaccording to he consumption patters and thereby improving the overall experience. </a:t>
          </a:r>
        </a:p>
      </xdr:txBody>
    </xdr:sp>
    <xdr:clientData/>
  </xdr:twoCellAnchor>
  <xdr:twoCellAnchor>
    <xdr:from>
      <xdr:col>3</xdr:col>
      <xdr:colOff>370417</xdr:colOff>
      <xdr:row>238</xdr:row>
      <xdr:rowOff>21166</xdr:rowOff>
    </xdr:from>
    <xdr:to>
      <xdr:col>11</xdr:col>
      <xdr:colOff>264583</xdr:colOff>
      <xdr:row>246</xdr:row>
      <xdr:rowOff>63499</xdr:rowOff>
    </xdr:to>
    <xdr:sp macro="" textlink="">
      <xdr:nvSpPr>
        <xdr:cNvPr id="228" name="Rectangle 227"/>
        <xdr:cNvSpPr/>
      </xdr:nvSpPr>
      <xdr:spPr bwMode="auto">
        <a:xfrm>
          <a:off x="1830917" y="48894999"/>
          <a:ext cx="8043333" cy="1566333"/>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RIL plans to invest INR 70,000 Crores in India to launch 4G services in 2015</a:t>
          </a:r>
        </a:p>
        <a:p>
          <a:pPr marL="0" indent="0" algn="l" defTabSz="914400" rtl="0" eaLnBrk="1" latinLnBrk="0" hangingPunct="1"/>
          <a:endParaRPr lang="en-US"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u="none" kern="1200" baseline="0">
              <a:solidFill>
                <a:sysClr val="windowText" lastClr="000000"/>
              </a:solidFill>
              <a:latin typeface="+mn-lt"/>
              <a:ea typeface="+mn-ea"/>
              <a:cs typeface="+mn-cs"/>
            </a:rPr>
            <a:t>The RIL has plans to invest INR 70,000 crores in itstelecoms business, Reliance Jio Infocomm, and would launch services in phases across the country in 2015.</a:t>
          </a:r>
        </a:p>
        <a:p>
          <a:pPr marL="0" indent="0" algn="l" defTabSz="914400" rtl="0" eaLnBrk="1" latinLnBrk="0" hangingPunct="1"/>
          <a:endParaRPr lang="en-IN" sz="1100" b="0" i="0" u="none" kern="1200" baseline="0">
            <a:solidFill>
              <a:sysClr val="windowText" lastClr="000000"/>
            </a:solidFill>
            <a:latin typeface="+mn-lt"/>
            <a:ea typeface="+mn-ea"/>
            <a:cs typeface="+mn-cs"/>
          </a:endParaRPr>
        </a:p>
        <a:p>
          <a:pPr marL="0" indent="0" algn="l" defTabSz="914400" rtl="0" eaLnBrk="1" latinLnBrk="0" hangingPunct="1"/>
          <a:r>
            <a:rPr lang="en-IN" sz="1100" b="1" i="0" kern="1200" baseline="0">
              <a:solidFill>
                <a:srgbClr val="FF0000"/>
              </a:solidFill>
              <a:latin typeface="+mn-lt"/>
              <a:ea typeface="+mn-ea"/>
              <a:cs typeface="+mn-cs"/>
            </a:rPr>
            <a:t>&gt;&gt;</a:t>
          </a:r>
          <a:r>
            <a:rPr lang="en-IN" sz="1100" b="1" i="0" kern="1200" baseline="0">
              <a:solidFill>
                <a:sysClr val="windowText" lastClr="000000"/>
              </a:solidFill>
              <a:latin typeface="+mn-lt"/>
              <a:ea typeface="+mn-ea"/>
              <a:cs typeface="+mn-cs"/>
            </a:rPr>
            <a:t> </a:t>
          </a:r>
          <a:r>
            <a:rPr lang="en-IN" sz="1100" b="0" i="0" u="none" kern="1200" baseline="0">
              <a:solidFill>
                <a:sysClr val="windowText" lastClr="000000"/>
              </a:solidFill>
              <a:latin typeface="+mn-lt"/>
              <a:ea typeface="+mn-ea"/>
              <a:cs typeface="+mn-cs"/>
            </a:rPr>
            <a:t>Reliance has decided to its 4G mobile services in a phased manner. The company is expected to use around 30,000 to 45,000 mobile towers once it starts offering its 4G services. The company has signed deals with Bharti Airtel, Reliance Communications, Viom Towers, and ATC India for sharing tower infrastructure and recently entered into tower sharing pact with Ascend Telecom.</a:t>
          </a:r>
        </a:p>
      </xdr:txBody>
    </xdr:sp>
    <xdr:clientData/>
  </xdr:twoCellAnchor>
  <xdr:twoCellAnchor>
    <xdr:from>
      <xdr:col>3</xdr:col>
      <xdr:colOff>370418</xdr:colOff>
      <xdr:row>247</xdr:row>
      <xdr:rowOff>10585</xdr:rowOff>
    </xdr:from>
    <xdr:to>
      <xdr:col>11</xdr:col>
      <xdr:colOff>275167</xdr:colOff>
      <xdr:row>254</xdr:row>
      <xdr:rowOff>158751</xdr:rowOff>
    </xdr:to>
    <xdr:sp macro="" textlink="">
      <xdr:nvSpPr>
        <xdr:cNvPr id="229" name="Rectangle 228"/>
        <xdr:cNvSpPr/>
      </xdr:nvSpPr>
      <xdr:spPr bwMode="auto">
        <a:xfrm>
          <a:off x="1827743" y="50483560"/>
          <a:ext cx="8058149" cy="1481666"/>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Reliance Communications introduces One India, One Rate Plan </a:t>
          </a:r>
        </a:p>
        <a:p>
          <a:pPr marL="0" indent="0" algn="l" defTabSz="914400" rtl="0" eaLnBrk="1" latinLnBrk="0" hangingPunct="1"/>
          <a:endParaRPr lang="en-US"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u="none" kern="1200" baseline="0">
              <a:solidFill>
                <a:sysClr val="windowText" lastClr="000000"/>
              </a:solidFill>
              <a:latin typeface="+mn-lt"/>
              <a:ea typeface="+mn-ea"/>
              <a:cs typeface="+mn-cs"/>
            </a:rPr>
            <a:t>Reliance Communications, has decided to target corporate, SME, and high value customers with its free national roaming offers, ‘one India one Rate plan’ </a:t>
          </a:r>
        </a:p>
        <a:p>
          <a:pPr marL="0" indent="0" algn="l" defTabSz="914400" rtl="0" eaLnBrk="1" latinLnBrk="0" hangingPunct="1"/>
          <a:endParaRPr lang="en-IN" sz="1100" b="0" i="0" u="none" kern="1200" baseline="0">
            <a:solidFill>
              <a:sysClr val="windowText" lastClr="000000"/>
            </a:solidFill>
            <a:latin typeface="+mn-lt"/>
            <a:ea typeface="+mn-ea"/>
            <a:cs typeface="+mn-cs"/>
          </a:endParaRPr>
        </a:p>
        <a:p>
          <a:pPr marL="0" indent="0" algn="l" defTabSz="914400" rtl="0" eaLnBrk="1" latinLnBrk="0" hangingPunct="1"/>
          <a:r>
            <a:rPr lang="en-IN" sz="1100" b="1" i="0" kern="1200" baseline="0">
              <a:solidFill>
                <a:srgbClr val="FF0000"/>
              </a:solidFill>
              <a:latin typeface="+mn-lt"/>
              <a:ea typeface="+mn-ea"/>
              <a:cs typeface="+mn-cs"/>
            </a:rPr>
            <a:t>&gt;&gt;</a:t>
          </a:r>
          <a:r>
            <a:rPr lang="en-IN" sz="1100" b="1" i="0" kern="1200" baseline="0">
              <a:solidFill>
                <a:sysClr val="windowText" lastClr="000000"/>
              </a:solidFill>
              <a:latin typeface="+mn-lt"/>
              <a:ea typeface="+mn-ea"/>
              <a:cs typeface="+mn-cs"/>
            </a:rPr>
            <a:t> </a:t>
          </a:r>
          <a:r>
            <a:rPr lang="en-IN" sz="1100" b="0" i="0" u="none" kern="1200" baseline="0">
              <a:solidFill>
                <a:sysClr val="windowText" lastClr="000000"/>
              </a:solidFill>
              <a:latin typeface="+mn-lt"/>
              <a:ea typeface="+mn-ea"/>
              <a:cs typeface="+mn-cs"/>
            </a:rPr>
            <a:t>Under the 'One India, One Rate' Plans, the customers who are travelling anywhere in India are charged on their home plan tariffs and with no difference between Local, STD and roaming charges.</a:t>
          </a:r>
        </a:p>
      </xdr:txBody>
    </xdr:sp>
    <xdr:clientData/>
  </xdr:twoCellAnchor>
  <xdr:twoCellAnchor>
    <xdr:from>
      <xdr:col>3</xdr:col>
      <xdr:colOff>338666</xdr:colOff>
      <xdr:row>255</xdr:row>
      <xdr:rowOff>127000</xdr:rowOff>
    </xdr:from>
    <xdr:to>
      <xdr:col>11</xdr:col>
      <xdr:colOff>264583</xdr:colOff>
      <xdr:row>263</xdr:row>
      <xdr:rowOff>10584</xdr:rowOff>
    </xdr:to>
    <xdr:sp macro="" textlink="">
      <xdr:nvSpPr>
        <xdr:cNvPr id="230" name="Rectangle 229"/>
        <xdr:cNvSpPr/>
      </xdr:nvSpPr>
      <xdr:spPr bwMode="auto">
        <a:xfrm>
          <a:off x="1795991" y="52123975"/>
          <a:ext cx="8079317" cy="1407584"/>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Xiaomi joins hands with Flipkart to introduce its smartphones in India</a:t>
          </a:r>
        </a:p>
        <a:p>
          <a:pPr marL="0" indent="0" algn="l" defTabSz="914400" rtl="0" eaLnBrk="1" latinLnBrk="0" hangingPunct="1"/>
          <a:endParaRPr lang="en-US"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u="none" kern="1200" baseline="0">
              <a:solidFill>
                <a:sysClr val="windowText" lastClr="000000"/>
              </a:solidFill>
              <a:latin typeface="+mn-lt"/>
              <a:ea typeface="+mn-ea"/>
              <a:cs typeface="+mn-cs"/>
            </a:rPr>
            <a:t>Chinese smartphone major, Xiaomi entered into Indian market through partnership with Flipkart. Similar to the strategy followed by Motorola, the company has teamedup with Flipkart to launch its heandsets in India.</a:t>
          </a:r>
        </a:p>
        <a:p>
          <a:pPr marL="0" indent="0" algn="l" defTabSz="914400" rtl="0" eaLnBrk="1" latinLnBrk="0" hangingPunct="1"/>
          <a:endParaRPr lang="en-IN" sz="1100" b="0" i="0" u="none" kern="1200" baseline="0">
            <a:solidFill>
              <a:sysClr val="windowText" lastClr="000000"/>
            </a:solidFill>
            <a:latin typeface="+mn-lt"/>
            <a:ea typeface="+mn-ea"/>
            <a:cs typeface="+mn-cs"/>
          </a:endParaRPr>
        </a:p>
        <a:p>
          <a:pPr marL="0" indent="0" algn="l" defTabSz="914400" rtl="0" eaLnBrk="1" latinLnBrk="0" hangingPunct="1"/>
          <a:r>
            <a:rPr lang="en-IN" sz="1100" b="1" i="0" kern="1200" baseline="0">
              <a:solidFill>
                <a:srgbClr val="FF0000"/>
              </a:solidFill>
              <a:latin typeface="+mn-lt"/>
              <a:ea typeface="+mn-ea"/>
              <a:cs typeface="+mn-cs"/>
            </a:rPr>
            <a:t>&gt;&gt;</a:t>
          </a:r>
          <a:r>
            <a:rPr lang="en-IN" sz="1100" b="1" i="0" kern="1200" baseline="0">
              <a:solidFill>
                <a:sysClr val="windowText" lastClr="000000"/>
              </a:solidFill>
              <a:latin typeface="+mn-lt"/>
              <a:ea typeface="+mn-ea"/>
              <a:cs typeface="+mn-cs"/>
            </a:rPr>
            <a:t> </a:t>
          </a:r>
          <a:r>
            <a:rPr lang="en-IN" sz="1100" b="0" i="0" u="none" kern="1200" baseline="0">
              <a:solidFill>
                <a:sysClr val="windowText" lastClr="000000"/>
              </a:solidFill>
              <a:latin typeface="+mn-lt"/>
              <a:ea typeface="+mn-ea"/>
              <a:cs typeface="+mn-cs"/>
            </a:rPr>
            <a:t>The company had launched its official website in India and , hence announced its entry into the Indian smartpho. The company is expected to bring two smartphones (one being Mi3) in partnership with Flipkart in the next 2-3 months.</a:t>
          </a:r>
        </a:p>
      </xdr:txBody>
    </xdr:sp>
    <xdr:clientData/>
  </xdr:twoCellAnchor>
  <xdr:twoCellAnchor>
    <xdr:from>
      <xdr:col>3</xdr:col>
      <xdr:colOff>317500</xdr:colOff>
      <xdr:row>264</xdr:row>
      <xdr:rowOff>137583</xdr:rowOff>
    </xdr:from>
    <xdr:to>
      <xdr:col>11</xdr:col>
      <xdr:colOff>127000</xdr:colOff>
      <xdr:row>273</xdr:row>
      <xdr:rowOff>169335</xdr:rowOff>
    </xdr:to>
    <xdr:sp macro="" textlink="">
      <xdr:nvSpPr>
        <xdr:cNvPr id="231" name="Rectangle 230"/>
        <xdr:cNvSpPr/>
      </xdr:nvSpPr>
      <xdr:spPr bwMode="auto">
        <a:xfrm>
          <a:off x="1774825" y="53849058"/>
          <a:ext cx="7962900" cy="1746252"/>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Reliance Jio enters into strategic alliance with Videocon Telecom for Tower infrastructure sharing</a:t>
          </a:r>
        </a:p>
        <a:p>
          <a:pPr marL="0" indent="0" algn="l" defTabSz="914400" rtl="0" eaLnBrk="1" latinLnBrk="0" hangingPunct="1"/>
          <a:endParaRPr lang="en-US"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u="none" kern="1200" baseline="0">
              <a:solidFill>
                <a:sysClr val="windowText" lastClr="000000"/>
              </a:solidFill>
              <a:latin typeface="+mn-lt"/>
              <a:ea typeface="+mn-ea"/>
              <a:cs typeface="+mn-cs"/>
            </a:rPr>
            <a:t>Videocon Telecom, has entered into a strategic tower infrastructure sharing agreement with Reliance Jio Infoco. The company has been focused in increasing its footprit across the country including the rural regions and has been involved in building strategic sites for leading network operators</a:t>
          </a:r>
        </a:p>
        <a:p>
          <a:pPr marL="0" indent="0" algn="l" defTabSz="914400" rtl="0" eaLnBrk="1" latinLnBrk="0" hangingPunct="1"/>
          <a:endParaRPr lang="en-IN" sz="1100" b="0" i="0" u="none" kern="1200" baseline="0">
            <a:solidFill>
              <a:sysClr val="windowText" lastClr="000000"/>
            </a:solidFill>
            <a:latin typeface="+mn-lt"/>
            <a:ea typeface="+mn-ea"/>
            <a:cs typeface="+mn-cs"/>
          </a:endParaRPr>
        </a:p>
        <a:p>
          <a:pPr marL="0" indent="0" algn="l" defTabSz="914400" rtl="0" eaLnBrk="1" latinLnBrk="0" hangingPunct="1"/>
          <a:r>
            <a:rPr lang="en-IN" sz="1100" b="1" i="0" kern="1200" baseline="0">
              <a:solidFill>
                <a:srgbClr val="FF0000"/>
              </a:solidFill>
              <a:latin typeface="+mn-lt"/>
              <a:ea typeface="+mn-ea"/>
              <a:cs typeface="+mn-cs"/>
            </a:rPr>
            <a:t>&gt;&gt;</a:t>
          </a:r>
          <a:r>
            <a:rPr lang="en-IN" sz="1100" b="1" i="0" kern="1200" baseline="0">
              <a:solidFill>
                <a:sysClr val="windowText" lastClr="000000"/>
              </a:solidFill>
              <a:latin typeface="+mn-lt"/>
              <a:ea typeface="+mn-ea"/>
              <a:cs typeface="+mn-cs"/>
            </a:rPr>
            <a:t> </a:t>
          </a:r>
          <a:r>
            <a:rPr lang="en-IN" sz="1100" b="0" i="0" u="none" kern="1200" baseline="0">
              <a:solidFill>
                <a:sysClr val="windowText" lastClr="000000"/>
              </a:solidFill>
              <a:latin typeface="+mn-lt"/>
              <a:ea typeface="+mn-ea"/>
              <a:cs typeface="+mn-cs"/>
            </a:rPr>
            <a:t>The deal with Reliance Jio is mainly focused at sharing telecom infrastructure, minimizing costs, and providing better QoS. Through this allinace, Reliance Jio will get access to Videocons tower infrastructure, thereby helping the company in reducing cost, improving network outreach, and providing improved services. </a:t>
          </a:r>
        </a:p>
      </xdr:txBody>
    </xdr:sp>
    <xdr:clientData/>
  </xdr:twoCellAnchor>
  <xdr:twoCellAnchor>
    <xdr:from>
      <xdr:col>3</xdr:col>
      <xdr:colOff>328084</xdr:colOff>
      <xdr:row>275</xdr:row>
      <xdr:rowOff>179917</xdr:rowOff>
    </xdr:from>
    <xdr:to>
      <xdr:col>11</xdr:col>
      <xdr:colOff>116417</xdr:colOff>
      <xdr:row>285</xdr:row>
      <xdr:rowOff>42334</xdr:rowOff>
    </xdr:to>
    <xdr:sp macro="" textlink="">
      <xdr:nvSpPr>
        <xdr:cNvPr id="232" name="Rectangle 231"/>
        <xdr:cNvSpPr/>
      </xdr:nvSpPr>
      <xdr:spPr bwMode="auto">
        <a:xfrm>
          <a:off x="1785409" y="55986892"/>
          <a:ext cx="7941733" cy="1767417"/>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Vodafone India and Micromax partnership for customized offer on the Canvas Knight smartphone</a:t>
          </a:r>
        </a:p>
        <a:p>
          <a:pPr marL="0" indent="0" algn="l" defTabSz="914400" rtl="0" eaLnBrk="1" latinLnBrk="0" hangingPunct="1"/>
          <a:endParaRPr lang="en-US"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u="none" kern="1200" baseline="0">
              <a:solidFill>
                <a:sysClr val="windowText" lastClr="000000"/>
              </a:solidFill>
              <a:latin typeface="+mn-lt"/>
              <a:ea typeface="+mn-ea"/>
              <a:cs typeface="+mn-cs"/>
            </a:rPr>
            <a:t>Indian handset major, Micromax has partnered Vodafone India to reach out to their set of Indian consumers and thereby provide   improved device connectivity and experience. .</a:t>
          </a:r>
        </a:p>
        <a:p>
          <a:pPr marL="0" indent="0" algn="l" defTabSz="914400" rtl="0" eaLnBrk="1" latinLnBrk="0" hangingPunct="1"/>
          <a:endParaRPr lang="en-IN" sz="1100" b="0" i="0" u="none" kern="1200" baseline="0">
            <a:solidFill>
              <a:sysClr val="windowText" lastClr="000000"/>
            </a:solidFill>
            <a:latin typeface="+mn-lt"/>
            <a:ea typeface="+mn-ea"/>
            <a:cs typeface="+mn-cs"/>
          </a:endParaRPr>
        </a:p>
        <a:p>
          <a:pPr marL="0" indent="0" algn="l" defTabSz="914400" rtl="0" eaLnBrk="1" latinLnBrk="0" hangingPunct="1"/>
          <a:r>
            <a:rPr lang="en-IN" sz="1100" b="1" i="0" kern="1200" baseline="0">
              <a:solidFill>
                <a:srgbClr val="FF0000"/>
              </a:solidFill>
              <a:latin typeface="+mn-lt"/>
              <a:ea typeface="+mn-ea"/>
              <a:cs typeface="+mn-cs"/>
            </a:rPr>
            <a:t>&gt;&gt;</a:t>
          </a:r>
          <a:r>
            <a:rPr lang="en-IN" sz="1100" b="1" i="0" kern="1200" baseline="0">
              <a:solidFill>
                <a:sysClr val="windowText" lastClr="000000"/>
              </a:solidFill>
              <a:latin typeface="+mn-lt"/>
              <a:ea typeface="+mn-ea"/>
              <a:cs typeface="+mn-cs"/>
            </a:rPr>
            <a:t> </a:t>
          </a:r>
          <a:r>
            <a:rPr lang="en-IN" sz="1100" b="0" i="0" u="none" kern="1200" baseline="0">
              <a:solidFill>
                <a:sysClr val="windowText" lastClr="000000"/>
              </a:solidFill>
              <a:latin typeface="+mn-lt"/>
              <a:ea typeface="+mn-ea"/>
              <a:cs typeface="+mn-cs"/>
            </a:rPr>
            <a:t>Along with the Micromax Canvas Knight 3G Smartphone model, Vodafone would be provide 2GB of free data usage for its customers who are not active on data pack. The main focus is to increase data adoption by the consumers along with Micromax product expertise. The offer is currently available on Canvas Knight model but is expected to be available on more number of devices by Micromax, thereby delivering seamless experience to its users.</a:t>
          </a:r>
        </a:p>
        <a:p>
          <a:pPr marL="0" indent="0" algn="l" defTabSz="914400" rtl="0" eaLnBrk="1" latinLnBrk="0" hangingPunct="1"/>
          <a:endParaRPr lang="en-IN" sz="1100" b="0" i="0" u="none" kern="1200" baseline="0">
            <a:solidFill>
              <a:sysClr val="windowText" lastClr="000000"/>
            </a:solidFill>
            <a:latin typeface="+mn-lt"/>
            <a:ea typeface="+mn-ea"/>
            <a:cs typeface="+mn-cs"/>
          </a:endParaRPr>
        </a:p>
        <a:p>
          <a:pPr marL="0" indent="0" algn="l" defTabSz="914400" rtl="0" eaLnBrk="1" latinLnBrk="0" hangingPunct="1"/>
          <a:r>
            <a:rPr lang="en-IN" sz="1100" b="0" i="0" u="none" kern="1200" baseline="0">
              <a:solidFill>
                <a:sysClr val="windowText" lastClr="000000"/>
              </a:solidFill>
              <a:latin typeface="+mn-lt"/>
              <a:ea typeface="+mn-ea"/>
              <a:cs typeface="+mn-cs"/>
            </a:rPr>
            <a:t> </a:t>
          </a:r>
        </a:p>
      </xdr:txBody>
    </xdr:sp>
    <xdr:clientData/>
  </xdr:twoCellAnchor>
  <xdr:twoCellAnchor>
    <xdr:from>
      <xdr:col>3</xdr:col>
      <xdr:colOff>328084</xdr:colOff>
      <xdr:row>287</xdr:row>
      <xdr:rowOff>21168</xdr:rowOff>
    </xdr:from>
    <xdr:to>
      <xdr:col>11</xdr:col>
      <xdr:colOff>158750</xdr:colOff>
      <xdr:row>295</xdr:row>
      <xdr:rowOff>21168</xdr:rowOff>
    </xdr:to>
    <xdr:sp macro="" textlink="">
      <xdr:nvSpPr>
        <xdr:cNvPr id="233" name="Rectangle 232"/>
        <xdr:cNvSpPr/>
      </xdr:nvSpPr>
      <xdr:spPr bwMode="auto">
        <a:xfrm>
          <a:off x="1785409" y="58114143"/>
          <a:ext cx="7984066" cy="1524000"/>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MTN’s board approves an INR 10.65 billion expenditure for India expansion</a:t>
          </a:r>
        </a:p>
        <a:p>
          <a:pPr marL="0" indent="0" algn="l" defTabSz="914400" rtl="0" eaLnBrk="1" latinLnBrk="0" hangingPunct="1"/>
          <a:endParaRPr lang="en-IN"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u="none" kern="1200" baseline="0">
              <a:solidFill>
                <a:sysClr val="windowText" lastClr="000000"/>
              </a:solidFill>
              <a:latin typeface="+mn-lt"/>
              <a:ea typeface="+mn-ea"/>
              <a:cs typeface="+mn-cs"/>
            </a:rPr>
            <a:t>The board of directors of South Africa-based MTN group has approvedan expenditure of  INR 10.65 billion for venturing into Indian Telecom industry. The group is currently looking out for partnerships with players such as Tata Group, Videocon Group, and Aircel.</a:t>
          </a:r>
        </a:p>
        <a:p>
          <a:pPr marL="0" indent="0" algn="l" defTabSz="914400" rtl="0" eaLnBrk="1" latinLnBrk="0" hangingPunct="1"/>
          <a:r>
            <a:rPr lang="en-IN" sz="1100" b="0" i="0" u="none" kern="1200" baseline="0">
              <a:solidFill>
                <a:sysClr val="windowText" lastClr="000000"/>
              </a:solidFill>
              <a:latin typeface="+mn-lt"/>
              <a:ea typeface="+mn-ea"/>
              <a:cs typeface="+mn-cs"/>
            </a:rPr>
            <a:t>  </a:t>
          </a:r>
        </a:p>
        <a:p>
          <a:pPr marL="0" indent="0" algn="l" defTabSz="914400" rtl="0" eaLnBrk="1" latinLnBrk="0" hangingPunct="1"/>
          <a:r>
            <a:rPr lang="en-IN" sz="1100" b="1" i="0" kern="1200" baseline="0">
              <a:solidFill>
                <a:srgbClr val="FF0000"/>
              </a:solidFill>
              <a:latin typeface="+mn-lt"/>
              <a:ea typeface="+mn-ea"/>
              <a:cs typeface="+mn-cs"/>
            </a:rPr>
            <a:t>&gt;&gt;</a:t>
          </a:r>
          <a:r>
            <a:rPr lang="en-IN" sz="1100" b="1" i="0" kern="1200" baseline="0">
              <a:solidFill>
                <a:sysClr val="windowText" lastClr="000000"/>
              </a:solidFill>
              <a:latin typeface="+mn-lt"/>
              <a:ea typeface="+mn-ea"/>
              <a:cs typeface="+mn-cs"/>
            </a:rPr>
            <a:t> </a:t>
          </a:r>
          <a:r>
            <a:rPr lang="en-IN" sz="1100" b="0" i="0" u="none" kern="1200" baseline="0">
              <a:solidFill>
                <a:sysClr val="windowText" lastClr="000000"/>
              </a:solidFill>
              <a:latin typeface="+mn-lt"/>
              <a:ea typeface="+mn-ea"/>
              <a:cs typeface="+mn-cs"/>
            </a:rPr>
            <a:t>The company has already held talks with Tata Group, regarding the NTT DOCOMO’s stake in Tata Teleservices Limited (TTSL). The company is also exploring into holding discussions with the Videocon Group and Aircel.</a:t>
          </a:r>
        </a:p>
      </xdr:txBody>
    </xdr:sp>
    <xdr:clientData/>
  </xdr:twoCellAnchor>
  <xdr:twoCellAnchor>
    <xdr:from>
      <xdr:col>3</xdr:col>
      <xdr:colOff>317499</xdr:colOff>
      <xdr:row>296</xdr:row>
      <xdr:rowOff>74083</xdr:rowOff>
    </xdr:from>
    <xdr:to>
      <xdr:col>11</xdr:col>
      <xdr:colOff>275165</xdr:colOff>
      <xdr:row>306</xdr:row>
      <xdr:rowOff>63500</xdr:rowOff>
    </xdr:to>
    <xdr:sp macro="" textlink="">
      <xdr:nvSpPr>
        <xdr:cNvPr id="234" name="Rectangle 233"/>
        <xdr:cNvSpPr/>
      </xdr:nvSpPr>
      <xdr:spPr bwMode="auto">
        <a:xfrm>
          <a:off x="1774824" y="59881558"/>
          <a:ext cx="8111066" cy="1894417"/>
        </a:xfrm>
        <a:prstGeom prst="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n-IN" sz="1100" b="1" i="0" kern="1200" baseline="0">
              <a:solidFill>
                <a:sysClr val="windowText" lastClr="000000"/>
              </a:solidFill>
              <a:latin typeface="+mn-lt"/>
              <a:ea typeface="+mn-ea"/>
              <a:cs typeface="+mn-cs"/>
            </a:rPr>
            <a:t>TTSL introduces new plans for prepaid customers in Karnataka and Andhra Pradesh</a:t>
          </a:r>
        </a:p>
        <a:p>
          <a:pPr marL="0" indent="0" algn="l" defTabSz="914400" rtl="0" eaLnBrk="1" latinLnBrk="0" hangingPunct="1"/>
          <a:endParaRPr lang="en-IN" sz="1100" b="1" i="0" kern="1200" baseline="0">
            <a:solidFill>
              <a:sysClr val="windowText" lastClr="000000"/>
            </a:solidFill>
            <a:latin typeface="+mn-lt"/>
            <a:ea typeface="+mn-ea"/>
            <a:cs typeface="+mn-cs"/>
          </a:endParaRPr>
        </a:p>
        <a:p>
          <a:pPr marL="0" indent="0" algn="l" defTabSz="914400" rtl="0" eaLnBrk="1" latinLnBrk="0" hangingPunct="1"/>
          <a:r>
            <a:rPr lang="en-US" sz="1100" b="1" i="0" kern="1200">
              <a:solidFill>
                <a:srgbClr val="FF0000"/>
              </a:solidFill>
              <a:latin typeface="+mn-lt"/>
              <a:ea typeface="+mn-ea"/>
              <a:cs typeface="+mn-cs"/>
            </a:rPr>
            <a:t>&gt;&gt;</a:t>
          </a:r>
          <a:r>
            <a:rPr lang="en-US" sz="1100" b="1" i="0" kern="1200" baseline="0">
              <a:solidFill>
                <a:srgbClr val="FF0000"/>
              </a:solidFill>
              <a:latin typeface="+mn-lt"/>
              <a:ea typeface="+mn-ea"/>
              <a:cs typeface="+mn-cs"/>
            </a:rPr>
            <a:t> </a:t>
          </a:r>
          <a:r>
            <a:rPr lang="en-IN" sz="1100" b="0" i="0" u="none" kern="1200" baseline="0">
              <a:solidFill>
                <a:sysClr val="windowText" lastClr="000000"/>
              </a:solidFill>
              <a:latin typeface="+mn-lt"/>
              <a:ea typeface="+mn-ea"/>
              <a:cs typeface="+mn-cs"/>
            </a:rPr>
            <a:t>Tata Teleservices Limited (TTSL), under the brand name Tata DoCoMo, has introduced a 'Combo Plan Recharge' for its prepaid GSM customers in Karnataka.  The company also introduced a 'Full and More than Full Talk-Time' offer which includes lifetime validity to its GSM users in Andhra Pradesh.</a:t>
          </a:r>
        </a:p>
        <a:p>
          <a:pPr marL="0" indent="0" algn="l" defTabSz="914400" rtl="0" eaLnBrk="1" latinLnBrk="0" hangingPunct="1"/>
          <a:endParaRPr lang="en-IN" sz="1100" b="0" i="0" u="none" kern="1200" baseline="0">
            <a:solidFill>
              <a:sysClr val="windowText" lastClr="000000"/>
            </a:solidFill>
            <a:latin typeface="+mn-lt"/>
            <a:ea typeface="+mn-ea"/>
            <a:cs typeface="+mn-cs"/>
          </a:endParaRPr>
        </a:p>
        <a:p>
          <a:pPr marL="0" indent="0" algn="l" defTabSz="914400" rtl="0" eaLnBrk="1" latinLnBrk="0" hangingPunct="1"/>
          <a:r>
            <a:rPr lang="en-IN" sz="1100" b="1" i="0" kern="1200" baseline="0">
              <a:solidFill>
                <a:srgbClr val="FF0000"/>
              </a:solidFill>
              <a:latin typeface="+mn-lt"/>
              <a:ea typeface="+mn-ea"/>
              <a:cs typeface="+mn-cs"/>
            </a:rPr>
            <a:t>&gt;&gt;</a:t>
          </a:r>
          <a:r>
            <a:rPr lang="en-IN" sz="1100" b="1" i="0" kern="1200" baseline="0">
              <a:solidFill>
                <a:sysClr val="windowText" lastClr="000000"/>
              </a:solidFill>
              <a:latin typeface="+mn-lt"/>
              <a:ea typeface="+mn-ea"/>
              <a:cs typeface="+mn-cs"/>
            </a:rPr>
            <a:t> </a:t>
          </a:r>
          <a:r>
            <a:rPr lang="en-IN" sz="1100" b="0" i="0" u="none" kern="1200" baseline="0">
              <a:solidFill>
                <a:sysClr val="windowText" lastClr="000000"/>
              </a:solidFill>
              <a:latin typeface="+mn-lt"/>
              <a:ea typeface="+mn-ea"/>
              <a:cs typeface="+mn-cs"/>
            </a:rPr>
            <a:t>The Combo Plan Recharge introduced in Karnataka facilitates several benefits in a single recharge and is priced at Rs 299. By opting for this plan, the customers can get a talk-time of Rs 200, and a 1.5 GB 3G data for 30 days.  Under the Full &amp; More than Full Talk-time introduced in Andhra Pradesh, the customers would be getting Full Talk-time on the recharges of Rs 60, Rs 110, and Rs 150. </a:t>
          </a:r>
        </a:p>
        <a:p>
          <a:pPr marL="0" indent="0" algn="l" defTabSz="914400" rtl="0" eaLnBrk="1" latinLnBrk="0" hangingPunct="1"/>
          <a:r>
            <a:rPr lang="en-IN" sz="1100" b="0" i="0" u="none" kern="1200" baseline="0">
              <a:solidFill>
                <a:sysClr val="windowText" lastClr="000000"/>
              </a:solidFill>
              <a:latin typeface="+mn-lt"/>
              <a:ea typeface="+mn-ea"/>
              <a:cs typeface="+mn-cs"/>
            </a:rPr>
            <a:t>.</a:t>
          </a:r>
        </a:p>
      </xdr:txBody>
    </xdr:sp>
    <xdr:clientData/>
  </xdr:twoCellAnchor>
  <xdr:twoCellAnchor editAs="oneCell">
    <xdr:from>
      <xdr:col>1</xdr:col>
      <xdr:colOff>31751</xdr:colOff>
      <xdr:row>229</xdr:row>
      <xdr:rowOff>158752</xdr:rowOff>
    </xdr:from>
    <xdr:to>
      <xdr:col>3</xdr:col>
      <xdr:colOff>190501</xdr:colOff>
      <xdr:row>232</xdr:row>
      <xdr:rowOff>182350</xdr:rowOff>
    </xdr:to>
    <xdr:pic>
      <xdr:nvPicPr>
        <xdr:cNvPr id="235" name="Picture 234" descr="http://www.html5video.com/media/img/updates/ericsson.jpg"/>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641351" y="47202727"/>
          <a:ext cx="1006475" cy="595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179917</xdr:colOff>
      <xdr:row>232</xdr:row>
      <xdr:rowOff>179918</xdr:rowOff>
    </xdr:from>
    <xdr:to>
      <xdr:col>3</xdr:col>
      <xdr:colOff>31750</xdr:colOff>
      <xdr:row>235</xdr:row>
      <xdr:rowOff>45502</xdr:rowOff>
    </xdr:to>
    <xdr:pic>
      <xdr:nvPicPr>
        <xdr:cNvPr id="236" name="Picture 235" descr="http://www.91mobiles.com/articles/wp-content/uploads/2012/04/Vodafone-India.jpg"/>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789517" y="47795393"/>
          <a:ext cx="699558" cy="437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239</xdr:row>
      <xdr:rowOff>190499</xdr:rowOff>
    </xdr:from>
    <xdr:to>
      <xdr:col>3</xdr:col>
      <xdr:colOff>84667</xdr:colOff>
      <xdr:row>243</xdr:row>
      <xdr:rowOff>10550</xdr:rowOff>
    </xdr:to>
    <xdr:pic>
      <xdr:nvPicPr>
        <xdr:cNvPr id="237" name="Picture 236" descr="http://www.moneylife.in/site/userimage/image/ril.jpg"/>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704850" y="49139474"/>
          <a:ext cx="837142" cy="582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63501</xdr:colOff>
      <xdr:row>249</xdr:row>
      <xdr:rowOff>0</xdr:rowOff>
    </xdr:from>
    <xdr:to>
      <xdr:col>3</xdr:col>
      <xdr:colOff>72049</xdr:colOff>
      <xdr:row>251</xdr:row>
      <xdr:rowOff>84667</xdr:rowOff>
    </xdr:to>
    <xdr:pic>
      <xdr:nvPicPr>
        <xdr:cNvPr id="238" name="Picture 237" descr="http://st1.bgr.in/wp-content/uploads/2013/02/reliance-communications.jpg"/>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673101" y="50853975"/>
          <a:ext cx="856273" cy="465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74083</xdr:colOff>
      <xdr:row>256</xdr:row>
      <xdr:rowOff>1</xdr:rowOff>
    </xdr:from>
    <xdr:to>
      <xdr:col>3</xdr:col>
      <xdr:colOff>2116</xdr:colOff>
      <xdr:row>258</xdr:row>
      <xdr:rowOff>52917</xdr:rowOff>
    </xdr:to>
    <xdr:pic>
      <xdr:nvPicPr>
        <xdr:cNvPr id="239" name="Picture 238" descr="http://gadgetinsider.in/wp-content/uploads/2014/07/xiaomi-logo.jpg"/>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683683" y="52187476"/>
          <a:ext cx="775758" cy="433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259</xdr:row>
      <xdr:rowOff>0</xdr:rowOff>
    </xdr:from>
    <xdr:to>
      <xdr:col>3</xdr:col>
      <xdr:colOff>172106</xdr:colOff>
      <xdr:row>261</xdr:row>
      <xdr:rowOff>116417</xdr:rowOff>
    </xdr:to>
    <xdr:pic>
      <xdr:nvPicPr>
        <xdr:cNvPr id="240" name="Picture 239" descr="https://encrypted-tbn1.gstatic.com/images?q=tbn:ANd9GcTXmdS9CQRptpW0auPyPHTnInHJ0Uh8xqkVK_S9i8QVX09HdM3E"/>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609601" y="52758975"/>
          <a:ext cx="1019830" cy="497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105835</xdr:colOff>
      <xdr:row>265</xdr:row>
      <xdr:rowOff>63500</xdr:rowOff>
    </xdr:from>
    <xdr:to>
      <xdr:col>3</xdr:col>
      <xdr:colOff>74084</xdr:colOff>
      <xdr:row>267</xdr:row>
      <xdr:rowOff>148167</xdr:rowOff>
    </xdr:to>
    <xdr:pic>
      <xdr:nvPicPr>
        <xdr:cNvPr id="241" name="Picture 240" descr="http://st1.bgr.in/wp-content/uploads/2013/10/Reliance-Jio-Infocomm-Logo.jpg"/>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715435" y="53965475"/>
          <a:ext cx="815974" cy="465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613832</xdr:colOff>
      <xdr:row>268</xdr:row>
      <xdr:rowOff>52918</xdr:rowOff>
    </xdr:from>
    <xdr:to>
      <xdr:col>3</xdr:col>
      <xdr:colOff>132575</xdr:colOff>
      <xdr:row>271</xdr:row>
      <xdr:rowOff>21167</xdr:rowOff>
    </xdr:to>
    <xdr:pic>
      <xdr:nvPicPr>
        <xdr:cNvPr id="242" name="Picture 241" descr="http://images.fonearena.com/blog/wp-content/uploads/2013/09/Videocon-Telecom.jpg"/>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613832" y="54526393"/>
          <a:ext cx="976068" cy="539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169333</xdr:colOff>
      <xdr:row>276</xdr:row>
      <xdr:rowOff>158750</xdr:rowOff>
    </xdr:from>
    <xdr:to>
      <xdr:col>3</xdr:col>
      <xdr:colOff>21166</xdr:colOff>
      <xdr:row>279</xdr:row>
      <xdr:rowOff>24334</xdr:rowOff>
    </xdr:to>
    <xdr:pic>
      <xdr:nvPicPr>
        <xdr:cNvPr id="243" name="Picture 242" descr="http://www.91mobiles.com/articles/wp-content/uploads/2012/04/Vodafone-India.jpg"/>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778933" y="56156225"/>
          <a:ext cx="699558" cy="437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95249</xdr:colOff>
      <xdr:row>280</xdr:row>
      <xdr:rowOff>10583</xdr:rowOff>
    </xdr:from>
    <xdr:to>
      <xdr:col>3</xdr:col>
      <xdr:colOff>21166</xdr:colOff>
      <xdr:row>282</xdr:row>
      <xdr:rowOff>95250</xdr:rowOff>
    </xdr:to>
    <xdr:pic>
      <xdr:nvPicPr>
        <xdr:cNvPr id="244" name="Picture 243" descr="http://www.androidnova.org/wp-content/uploads/2013/08/micromax-180312.jpg"/>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704849" y="56770058"/>
          <a:ext cx="773642" cy="465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148167</xdr:colOff>
      <xdr:row>289</xdr:row>
      <xdr:rowOff>31750</xdr:rowOff>
    </xdr:from>
    <xdr:to>
      <xdr:col>3</xdr:col>
      <xdr:colOff>95251</xdr:colOff>
      <xdr:row>291</xdr:row>
      <xdr:rowOff>87471</xdr:rowOff>
    </xdr:to>
    <xdr:pic>
      <xdr:nvPicPr>
        <xdr:cNvPr id="245" name="Picture 244" descr="http://cdn.theunlockr.com/wp-content/uploads/2013/12/MTN-Ghana-Logo.jpg"/>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757767" y="58505725"/>
          <a:ext cx="794809" cy="436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179916</xdr:colOff>
      <xdr:row>298</xdr:row>
      <xdr:rowOff>61174</xdr:rowOff>
    </xdr:from>
    <xdr:to>
      <xdr:col>3</xdr:col>
      <xdr:colOff>52916</xdr:colOff>
      <xdr:row>300</xdr:row>
      <xdr:rowOff>148168</xdr:rowOff>
    </xdr:to>
    <xdr:pic>
      <xdr:nvPicPr>
        <xdr:cNvPr id="246" name="Picture 245" descr="http://www.adgully.com/image/2012-02-Tata-DOCOMO-New-logo.jpg"/>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789516" y="60249649"/>
          <a:ext cx="720725" cy="467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338666</xdr:colOff>
      <xdr:row>71</xdr:row>
      <xdr:rowOff>0</xdr:rowOff>
    </xdr:from>
    <xdr:to>
      <xdr:col>8</xdr:col>
      <xdr:colOff>296396</xdr:colOff>
      <xdr:row>90</xdr:row>
      <xdr:rowOff>116417</xdr:rowOff>
    </xdr:to>
    <xdr:pic>
      <xdr:nvPicPr>
        <xdr:cNvPr id="247" name="Picture 246"/>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38666" y="14335125"/>
          <a:ext cx="6920505" cy="4888442"/>
        </a:xfrm>
        <a:prstGeom prst="rect">
          <a:avLst/>
        </a:prstGeom>
      </xdr:spPr>
    </xdr:pic>
    <xdr:clientData/>
  </xdr:twoCellAnchor>
  <xdr:twoCellAnchor editAs="oneCell">
    <xdr:from>
      <xdr:col>1</xdr:col>
      <xdr:colOff>455082</xdr:colOff>
      <xdr:row>36</xdr:row>
      <xdr:rowOff>84666</xdr:rowOff>
    </xdr:from>
    <xdr:to>
      <xdr:col>9</xdr:col>
      <xdr:colOff>370416</xdr:colOff>
      <xdr:row>60</xdr:row>
      <xdr:rowOff>113296</xdr:rowOff>
    </xdr:to>
    <xdr:pic>
      <xdr:nvPicPr>
        <xdr:cNvPr id="248" name="Picture 247"/>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064682" y="7018866"/>
          <a:ext cx="7116234" cy="4648255"/>
        </a:xfrm>
        <a:prstGeom prst="rect">
          <a:avLst/>
        </a:prstGeom>
      </xdr:spPr>
    </xdr:pic>
    <xdr:clientData/>
  </xdr:twoCellAnchor>
  <xdr:twoCellAnchor editAs="oneCell">
    <xdr:from>
      <xdr:col>2</xdr:col>
      <xdr:colOff>52917</xdr:colOff>
      <xdr:row>1483</xdr:row>
      <xdr:rowOff>95250</xdr:rowOff>
    </xdr:from>
    <xdr:to>
      <xdr:col>11</xdr:col>
      <xdr:colOff>795866</xdr:colOff>
      <xdr:row>1525</xdr:row>
      <xdr:rowOff>85725</xdr:rowOff>
    </xdr:to>
    <xdr:pic>
      <xdr:nvPicPr>
        <xdr:cNvPr id="249" name="Picture 248"/>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05442" y="324431025"/>
          <a:ext cx="9201149" cy="876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1037167</xdr:colOff>
      <xdr:row>645</xdr:row>
      <xdr:rowOff>158750</xdr:rowOff>
    </xdr:from>
    <xdr:to>
      <xdr:col>11</xdr:col>
      <xdr:colOff>514144</xdr:colOff>
      <xdr:row>667</xdr:row>
      <xdr:rowOff>182163</xdr:rowOff>
    </xdr:to>
    <xdr:pic>
      <xdr:nvPicPr>
        <xdr:cNvPr id="250" name="Picture 249"/>
        <xdr:cNvPicPr>
          <a:picLocks noChangeAspect="1"/>
        </xdr:cNvPicPr>
      </xdr:nvPicPr>
      <xdr:blipFill>
        <a:blip xmlns:r="http://schemas.openxmlformats.org/officeDocument/2006/relationships" r:embed="rId73"/>
        <a:stretch>
          <a:fillRect/>
        </a:stretch>
      </xdr:blipFill>
      <xdr:spPr>
        <a:xfrm>
          <a:off x="3704167" y="126526925"/>
          <a:ext cx="6420702" cy="4423963"/>
        </a:xfrm>
        <a:prstGeom prst="rect">
          <a:avLst/>
        </a:prstGeom>
      </xdr:spPr>
    </xdr:pic>
    <xdr:clientData/>
  </xdr:twoCellAnchor>
  <xdr:twoCellAnchor>
    <xdr:from>
      <xdr:col>12</xdr:col>
      <xdr:colOff>0</xdr:colOff>
      <xdr:row>231</xdr:row>
      <xdr:rowOff>0</xdr:rowOff>
    </xdr:from>
    <xdr:to>
      <xdr:col>12</xdr:col>
      <xdr:colOff>304800</xdr:colOff>
      <xdr:row>232</xdr:row>
      <xdr:rowOff>172237</xdr:rowOff>
    </xdr:to>
    <xdr:sp macro="" textlink="">
      <xdr:nvSpPr>
        <xdr:cNvPr id="251" name="Up Arrow 250">
          <a:hlinkClick xmlns:r="http://schemas.openxmlformats.org/officeDocument/2006/relationships" r:id="rId10"/>
        </xdr:cNvPr>
        <xdr:cNvSpPr/>
      </xdr:nvSpPr>
      <xdr:spPr>
        <a:xfrm>
          <a:off x="10696575" y="47424975"/>
          <a:ext cx="304800" cy="362737"/>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0</xdr:col>
      <xdr:colOff>0</xdr:colOff>
      <xdr:row>876</xdr:row>
      <xdr:rowOff>0</xdr:rowOff>
    </xdr:from>
    <xdr:to>
      <xdr:col>0</xdr:col>
      <xdr:colOff>311409</xdr:colOff>
      <xdr:row>877</xdr:row>
      <xdr:rowOff>115152</xdr:rowOff>
    </xdr:to>
    <xdr:sp macro="" textlink="">
      <xdr:nvSpPr>
        <xdr:cNvPr id="252" name="Up Arrow 251">
          <a:hlinkClick xmlns:r="http://schemas.openxmlformats.org/officeDocument/2006/relationships" r:id="rId49"/>
        </xdr:cNvPr>
        <xdr:cNvSpPr/>
      </xdr:nvSpPr>
      <xdr:spPr>
        <a:xfrm>
          <a:off x="0" y="185613675"/>
          <a:ext cx="311409" cy="353277"/>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19</xdr:col>
      <xdr:colOff>529166</xdr:colOff>
      <xdr:row>875</xdr:row>
      <xdr:rowOff>232833</xdr:rowOff>
    </xdr:from>
    <xdr:to>
      <xdr:col>20</xdr:col>
      <xdr:colOff>226742</xdr:colOff>
      <xdr:row>875</xdr:row>
      <xdr:rowOff>591402</xdr:rowOff>
    </xdr:to>
    <xdr:sp macro="" textlink="">
      <xdr:nvSpPr>
        <xdr:cNvPr id="253" name="Up Arrow 252">
          <a:hlinkClick xmlns:r="http://schemas.openxmlformats.org/officeDocument/2006/relationships" r:id="rId49"/>
        </xdr:cNvPr>
        <xdr:cNvSpPr/>
      </xdr:nvSpPr>
      <xdr:spPr>
        <a:xfrm>
          <a:off x="17464616" y="184874958"/>
          <a:ext cx="307176" cy="358569"/>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0</xdr:col>
      <xdr:colOff>152400</xdr:colOff>
      <xdr:row>898</xdr:row>
      <xdr:rowOff>152400</xdr:rowOff>
    </xdr:from>
    <xdr:to>
      <xdr:col>0</xdr:col>
      <xdr:colOff>463809</xdr:colOff>
      <xdr:row>899</xdr:row>
      <xdr:rowOff>153830</xdr:rowOff>
    </xdr:to>
    <xdr:sp macro="" textlink="">
      <xdr:nvSpPr>
        <xdr:cNvPr id="254" name="Up Arrow 253">
          <a:hlinkClick xmlns:r="http://schemas.openxmlformats.org/officeDocument/2006/relationships" r:id="rId49"/>
        </xdr:cNvPr>
        <xdr:cNvSpPr/>
      </xdr:nvSpPr>
      <xdr:spPr>
        <a:xfrm>
          <a:off x="152400" y="193081275"/>
          <a:ext cx="311409" cy="191930"/>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20</xdr:col>
      <xdr:colOff>0</xdr:colOff>
      <xdr:row>895</xdr:row>
      <xdr:rowOff>0</xdr:rowOff>
    </xdr:from>
    <xdr:to>
      <xdr:col>20</xdr:col>
      <xdr:colOff>311409</xdr:colOff>
      <xdr:row>896</xdr:row>
      <xdr:rowOff>168069</xdr:rowOff>
    </xdr:to>
    <xdr:sp macro="" textlink="">
      <xdr:nvSpPr>
        <xdr:cNvPr id="255" name="Up Arrow 254">
          <a:hlinkClick xmlns:r="http://schemas.openxmlformats.org/officeDocument/2006/relationships" r:id="rId49"/>
        </xdr:cNvPr>
        <xdr:cNvSpPr/>
      </xdr:nvSpPr>
      <xdr:spPr>
        <a:xfrm>
          <a:off x="17545050" y="192166875"/>
          <a:ext cx="311409" cy="358569"/>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20</xdr:col>
      <xdr:colOff>0</xdr:colOff>
      <xdr:row>911</xdr:row>
      <xdr:rowOff>0</xdr:rowOff>
    </xdr:from>
    <xdr:to>
      <xdr:col>20</xdr:col>
      <xdr:colOff>311409</xdr:colOff>
      <xdr:row>912</xdr:row>
      <xdr:rowOff>168069</xdr:rowOff>
    </xdr:to>
    <xdr:sp macro="" textlink="">
      <xdr:nvSpPr>
        <xdr:cNvPr id="256" name="Up Arrow 255">
          <a:hlinkClick xmlns:r="http://schemas.openxmlformats.org/officeDocument/2006/relationships" r:id="rId49"/>
        </xdr:cNvPr>
        <xdr:cNvSpPr/>
      </xdr:nvSpPr>
      <xdr:spPr>
        <a:xfrm>
          <a:off x="17545050" y="196748400"/>
          <a:ext cx="311409" cy="358569"/>
        </a:xfrm>
        <a:prstGeom prst="upArrow">
          <a:avLst/>
        </a:prstGeom>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0.35038</cdr:x>
      <cdr:y>0.91411</cdr:y>
    </cdr:from>
    <cdr:to>
      <cdr:x>0.99337</cdr:x>
      <cdr:y>0.97352</cdr:y>
    </cdr:to>
    <cdr:sp macro="" textlink="">
      <cdr:nvSpPr>
        <cdr:cNvPr id="2" name="TextBox 1"/>
        <cdr:cNvSpPr txBox="1"/>
      </cdr:nvSpPr>
      <cdr:spPr>
        <a:xfrm xmlns:a="http://schemas.openxmlformats.org/drawingml/2006/main">
          <a:off x="1762124" y="3370790"/>
          <a:ext cx="3233732" cy="2190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N" sz="900" i="1" smtClean="0">
              <a:latin typeface="Calibri" pitchFamily="34" charset="0"/>
              <a:ea typeface="+mn-ea"/>
              <a:cs typeface="+mn-cs"/>
            </a:rPr>
            <a:t>Source : Status of the LTE Ecosystem report – GSA</a:t>
          </a:r>
          <a:r>
            <a:rPr lang="en-IN" sz="900" i="1" baseline="0" smtClean="0">
              <a:latin typeface="Calibri" pitchFamily="34" charset="0"/>
              <a:ea typeface="+mn-ea"/>
              <a:cs typeface="+mn-cs"/>
            </a:rPr>
            <a:t> July, </a:t>
          </a:r>
          <a:r>
            <a:rPr lang="en-IN" sz="900" i="1" smtClean="0">
              <a:latin typeface="Calibri" pitchFamily="34" charset="0"/>
              <a:ea typeface="+mn-ea"/>
              <a:cs typeface="+mn-cs"/>
            </a:rPr>
            <a:t>2014 </a:t>
          </a:r>
          <a:endParaRPr lang="en-IN" sz="900">
            <a:latin typeface="Calibri" pitchFamily="34" charset="0"/>
          </a:endParaRPr>
        </a:p>
      </cdr:txBody>
    </cdr:sp>
  </cdr:relSizeAnchor>
  <cdr:relSizeAnchor xmlns:cdr="http://schemas.openxmlformats.org/drawingml/2006/chartDrawing">
    <cdr:from>
      <cdr:x>0.00454</cdr:x>
      <cdr:y>0.22027</cdr:y>
    </cdr:from>
    <cdr:to>
      <cdr:x>0.38068</cdr:x>
      <cdr:y>0.33809</cdr:y>
    </cdr:to>
    <cdr:sp macro="" textlink="">
      <cdr:nvSpPr>
        <cdr:cNvPr id="3" name="TextBox 2"/>
        <cdr:cNvSpPr txBox="1"/>
      </cdr:nvSpPr>
      <cdr:spPr>
        <a:xfrm xmlns:a="http://schemas.openxmlformats.org/drawingml/2006/main">
          <a:off x="22833" y="812245"/>
          <a:ext cx="1891690" cy="43447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N" sz="1000">
              <a:solidFill>
                <a:srgbClr val="FF0000"/>
              </a:solidFill>
              <a:latin typeface="Calibri" pitchFamily="34" charset="0"/>
            </a:rPr>
            <a:t>&gt;&gt; </a:t>
          </a:r>
          <a:r>
            <a:rPr lang="en-IN" sz="1000" b="1">
              <a:solidFill>
                <a:sysClr val="windowText" lastClr="000000"/>
              </a:solidFill>
              <a:latin typeface="Calibri" pitchFamily="34" charset="0"/>
            </a:rPr>
            <a:t>1,889 </a:t>
          </a:r>
          <a:r>
            <a:rPr lang="en-IN" sz="1000" b="0">
              <a:latin typeface="Calibri" pitchFamily="34" charset="0"/>
            </a:rPr>
            <a:t>LTE products are launched </a:t>
          </a:r>
        </a:p>
      </cdr:txBody>
    </cdr:sp>
  </cdr:relSizeAnchor>
  <cdr:relSizeAnchor xmlns:cdr="http://schemas.openxmlformats.org/drawingml/2006/chartDrawing">
    <cdr:from>
      <cdr:x>0.01531</cdr:x>
      <cdr:y>0.15986</cdr:y>
    </cdr:from>
    <cdr:to>
      <cdr:x>0.04669</cdr:x>
      <cdr:y>0.21411</cdr:y>
    </cdr:to>
    <cdr:sp macro="" textlink="">
      <cdr:nvSpPr>
        <cdr:cNvPr id="4" name="5-Point Star 3"/>
        <cdr:cNvSpPr/>
      </cdr:nvSpPr>
      <cdr:spPr>
        <a:xfrm xmlns:a="http://schemas.openxmlformats.org/drawingml/2006/main">
          <a:off x="95250" y="589483"/>
          <a:ext cx="195302" cy="200033"/>
        </a:xfrm>
        <a:prstGeom xmlns:a="http://schemas.openxmlformats.org/drawingml/2006/main" prst="star5">
          <a:avLst/>
        </a:prstGeom>
      </cdr:spPr>
      <cdr:style>
        <a:lnRef xmlns:a="http://schemas.openxmlformats.org/drawingml/2006/main" idx="0">
          <a:schemeClr val="accent2"/>
        </a:lnRef>
        <a:fillRef xmlns:a="http://schemas.openxmlformats.org/drawingml/2006/main" idx="3">
          <a:schemeClr val="accent2"/>
        </a:fillRef>
        <a:effectRef xmlns:a="http://schemas.openxmlformats.org/drawingml/2006/main" idx="3">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cdr:x>
      <cdr:y>0.92169</cdr:y>
    </cdr:from>
    <cdr:to>
      <cdr:x>0.50013</cdr:x>
      <cdr:y>0.98494</cdr:y>
    </cdr:to>
    <cdr:sp macro="" textlink="">
      <cdr:nvSpPr>
        <cdr:cNvPr id="2" name="TextBox 1"/>
        <cdr:cNvSpPr txBox="1"/>
      </cdr:nvSpPr>
      <cdr:spPr>
        <a:xfrm xmlns:a="http://schemas.openxmlformats.org/drawingml/2006/main">
          <a:off x="0" y="2914649"/>
          <a:ext cx="190074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N" sz="900" i="1" smtClean="0">
              <a:latin typeface="Calibri" pitchFamily="34" charset="0"/>
              <a:ea typeface="+mn-ea"/>
              <a:cs typeface="+mn-cs"/>
            </a:rPr>
            <a:t>Source LTE-TDD report,</a:t>
          </a:r>
          <a:r>
            <a:rPr lang="en-IN" sz="900" i="1" baseline="0" smtClean="0">
              <a:latin typeface="Calibri" pitchFamily="34" charset="0"/>
              <a:ea typeface="+mn-ea"/>
              <a:cs typeface="+mn-cs"/>
            </a:rPr>
            <a:t> May 2014</a:t>
          </a:r>
          <a:endParaRPr lang="en-IN" sz="900">
            <a:latin typeface="Calibri"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3</xdr:col>
      <xdr:colOff>695325</xdr:colOff>
      <xdr:row>237</xdr:row>
      <xdr:rowOff>47625</xdr:rowOff>
    </xdr:from>
    <xdr:to>
      <xdr:col>11</xdr:col>
      <xdr:colOff>142875</xdr:colOff>
      <xdr:row>255</xdr:row>
      <xdr:rowOff>57150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885824</xdr:colOff>
      <xdr:row>31</xdr:row>
      <xdr:rowOff>171450</xdr:rowOff>
    </xdr:from>
    <xdr:to>
      <xdr:col>10</xdr:col>
      <xdr:colOff>47624</xdr:colOff>
      <xdr:row>56</xdr:row>
      <xdr:rowOff>38101</xdr:rowOff>
    </xdr:to>
    <xdr:graphicFrame macro="">
      <xdr:nvGraphicFramePr>
        <xdr:cNvPr id="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9523</xdr:colOff>
      <xdr:row>85</xdr:row>
      <xdr:rowOff>95250</xdr:rowOff>
    </xdr:from>
    <xdr:to>
      <xdr:col>10</xdr:col>
      <xdr:colOff>571499</xdr:colOff>
      <xdr:row>101</xdr:row>
      <xdr:rowOff>57150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114300</xdr:colOff>
      <xdr:row>99</xdr:row>
      <xdr:rowOff>0</xdr:rowOff>
    </xdr:from>
    <xdr:to>
      <xdr:col>11</xdr:col>
      <xdr:colOff>390525</xdr:colOff>
      <xdr:row>100</xdr:row>
      <xdr:rowOff>152400</xdr:rowOff>
    </xdr:to>
    <xdr:sp macro="" textlink="">
      <xdr:nvSpPr>
        <xdr:cNvPr id="5" name="Up Arrow 4">
          <a:hlinkClick xmlns:r="http://schemas.openxmlformats.org/officeDocument/2006/relationships" r:id="rId4" tooltip="Click to Move on Top"/>
        </xdr:cNvPr>
        <xdr:cNvSpPr/>
      </xdr:nvSpPr>
      <xdr:spPr>
        <a:xfrm>
          <a:off x="8686800" y="20259675"/>
          <a:ext cx="276225" cy="34290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3</xdr:col>
      <xdr:colOff>85725</xdr:colOff>
      <xdr:row>116</xdr:row>
      <xdr:rowOff>28575</xdr:rowOff>
    </xdr:from>
    <xdr:to>
      <xdr:col>10</xdr:col>
      <xdr:colOff>457200</xdr:colOff>
      <xdr:row>131</xdr:row>
      <xdr:rowOff>57150</xdr:rowOff>
    </xdr:to>
    <xdr:graphicFrame macro="">
      <xdr:nvGraphicFramePr>
        <xdr:cNvPr id="6"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85725</xdr:colOff>
      <xdr:row>204</xdr:row>
      <xdr:rowOff>171450</xdr:rowOff>
    </xdr:from>
    <xdr:to>
      <xdr:col>9</xdr:col>
      <xdr:colOff>66675</xdr:colOff>
      <xdr:row>222</xdr:row>
      <xdr:rowOff>47625</xdr:rowOff>
    </xdr:to>
    <xdr:graphicFrame macro="">
      <xdr:nvGraphicFramePr>
        <xdr:cNvPr id="7"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66674</xdr:colOff>
      <xdr:row>378</xdr:row>
      <xdr:rowOff>57150</xdr:rowOff>
    </xdr:from>
    <xdr:to>
      <xdr:col>9</xdr:col>
      <xdr:colOff>804333</xdr:colOff>
      <xdr:row>394</xdr:row>
      <xdr:rowOff>148166</xdr:rowOff>
    </xdr:to>
    <xdr:graphicFrame macro="">
      <xdr:nvGraphicFramePr>
        <xdr:cNvPr id="8"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12</xdr:col>
      <xdr:colOff>647700</xdr:colOff>
      <xdr:row>374</xdr:row>
      <xdr:rowOff>0</xdr:rowOff>
    </xdr:from>
    <xdr:to>
      <xdr:col>12</xdr:col>
      <xdr:colOff>847725</xdr:colOff>
      <xdr:row>374</xdr:row>
      <xdr:rowOff>10886</xdr:rowOff>
    </xdr:to>
    <xdr:pic>
      <xdr:nvPicPr>
        <xdr:cNvPr id="9" name="Picture 132" descr="tonse.bmp">
          <a:hlinkClick xmlns:r="http://schemas.openxmlformats.org/officeDocument/2006/relationships" r:id="rId8" tooltip="Click here to Move to top"/>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82200" y="86591775"/>
          <a:ext cx="200025" cy="10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657225</xdr:colOff>
      <xdr:row>374</xdr:row>
      <xdr:rowOff>0</xdr:rowOff>
    </xdr:from>
    <xdr:to>
      <xdr:col>12</xdr:col>
      <xdr:colOff>866775</xdr:colOff>
      <xdr:row>374</xdr:row>
      <xdr:rowOff>10886</xdr:rowOff>
    </xdr:to>
    <xdr:pic>
      <xdr:nvPicPr>
        <xdr:cNvPr id="10" name="Picture 134" descr="tonse.bmp">
          <a:hlinkClick xmlns:r="http://schemas.openxmlformats.org/officeDocument/2006/relationships" r:id="rId10" tooltip="Click here to Move to top"/>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991725" y="89458800"/>
          <a:ext cx="209550" cy="10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619125</xdr:colOff>
      <xdr:row>374</xdr:row>
      <xdr:rowOff>0</xdr:rowOff>
    </xdr:from>
    <xdr:to>
      <xdr:col>12</xdr:col>
      <xdr:colOff>790575</xdr:colOff>
      <xdr:row>374</xdr:row>
      <xdr:rowOff>0</xdr:rowOff>
    </xdr:to>
    <xdr:pic>
      <xdr:nvPicPr>
        <xdr:cNvPr id="11" name="Picture 135" descr="tonse.bmp">
          <a:hlinkClick xmlns:r="http://schemas.openxmlformats.org/officeDocument/2006/relationships" r:id="rId12" tooltip="Click here to Move to top"/>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953625" y="91992450"/>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647700</xdr:colOff>
      <xdr:row>374</xdr:row>
      <xdr:rowOff>0</xdr:rowOff>
    </xdr:from>
    <xdr:to>
      <xdr:col>12</xdr:col>
      <xdr:colOff>847725</xdr:colOff>
      <xdr:row>374</xdr:row>
      <xdr:rowOff>0</xdr:rowOff>
    </xdr:to>
    <xdr:pic>
      <xdr:nvPicPr>
        <xdr:cNvPr id="12" name="Picture 136" descr="tonse.bmp">
          <a:hlinkClick xmlns:r="http://schemas.openxmlformats.org/officeDocument/2006/relationships" r:id="rId14" tooltip="Click here to Move to top"/>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982200" y="91992450"/>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638175</xdr:colOff>
      <xdr:row>374</xdr:row>
      <xdr:rowOff>0</xdr:rowOff>
    </xdr:from>
    <xdr:to>
      <xdr:col>12</xdr:col>
      <xdr:colOff>828675</xdr:colOff>
      <xdr:row>374</xdr:row>
      <xdr:rowOff>0</xdr:rowOff>
    </xdr:to>
    <xdr:pic>
      <xdr:nvPicPr>
        <xdr:cNvPr id="13" name="Picture 138" descr="tonse.bmp">
          <a:hlinkClick xmlns:r="http://schemas.openxmlformats.org/officeDocument/2006/relationships" r:id="rId15" tooltip="Click here to Move to top"/>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972675" y="91992450"/>
          <a:ext cx="190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638175</xdr:colOff>
      <xdr:row>374</xdr:row>
      <xdr:rowOff>0</xdr:rowOff>
    </xdr:from>
    <xdr:to>
      <xdr:col>12</xdr:col>
      <xdr:colOff>828675</xdr:colOff>
      <xdr:row>374</xdr:row>
      <xdr:rowOff>0</xdr:rowOff>
    </xdr:to>
    <xdr:pic>
      <xdr:nvPicPr>
        <xdr:cNvPr id="14" name="Picture 139" descr="tonse.bmp">
          <a:hlinkClick xmlns:r="http://schemas.openxmlformats.org/officeDocument/2006/relationships" r:id="rId14" tooltip="Click here to Move to top"/>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972675" y="99336225"/>
          <a:ext cx="190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647700</xdr:colOff>
      <xdr:row>374</xdr:row>
      <xdr:rowOff>0</xdr:rowOff>
    </xdr:from>
    <xdr:to>
      <xdr:col>12</xdr:col>
      <xdr:colOff>847725</xdr:colOff>
      <xdr:row>374</xdr:row>
      <xdr:rowOff>0</xdr:rowOff>
    </xdr:to>
    <xdr:pic>
      <xdr:nvPicPr>
        <xdr:cNvPr id="15" name="Picture 140" descr="tonse.bmp">
          <a:hlinkClick xmlns:r="http://schemas.openxmlformats.org/officeDocument/2006/relationships" r:id="rId14" tooltip="Click here to Move to top"/>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982200" y="993362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638175</xdr:colOff>
      <xdr:row>374</xdr:row>
      <xdr:rowOff>0</xdr:rowOff>
    </xdr:from>
    <xdr:to>
      <xdr:col>12</xdr:col>
      <xdr:colOff>828675</xdr:colOff>
      <xdr:row>374</xdr:row>
      <xdr:rowOff>0</xdr:rowOff>
    </xdr:to>
    <xdr:pic>
      <xdr:nvPicPr>
        <xdr:cNvPr id="16" name="Picture 141" descr="tonse.bmp">
          <a:hlinkClick xmlns:r="http://schemas.openxmlformats.org/officeDocument/2006/relationships" r:id="rId14" tooltip="Click here to Move to top"/>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972675" y="99336225"/>
          <a:ext cx="190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638175</xdr:colOff>
      <xdr:row>374</xdr:row>
      <xdr:rowOff>0</xdr:rowOff>
    </xdr:from>
    <xdr:to>
      <xdr:col>12</xdr:col>
      <xdr:colOff>828675</xdr:colOff>
      <xdr:row>374</xdr:row>
      <xdr:rowOff>0</xdr:rowOff>
    </xdr:to>
    <xdr:pic>
      <xdr:nvPicPr>
        <xdr:cNvPr id="17" name="Picture 142" descr="tonse.bmp">
          <a:hlinkClick xmlns:r="http://schemas.openxmlformats.org/officeDocument/2006/relationships" r:id="rId14" tooltip="Click here to Move to top"/>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972675" y="99336225"/>
          <a:ext cx="190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638175</xdr:colOff>
      <xdr:row>374</xdr:row>
      <xdr:rowOff>0</xdr:rowOff>
    </xdr:from>
    <xdr:to>
      <xdr:col>12</xdr:col>
      <xdr:colOff>828675</xdr:colOff>
      <xdr:row>374</xdr:row>
      <xdr:rowOff>0</xdr:rowOff>
    </xdr:to>
    <xdr:pic>
      <xdr:nvPicPr>
        <xdr:cNvPr id="18" name="Picture 143" descr="tonse.bmp">
          <a:hlinkClick xmlns:r="http://schemas.openxmlformats.org/officeDocument/2006/relationships" r:id="rId14" tooltip="Click here to Move to top"/>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972675" y="99336225"/>
          <a:ext cx="190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9623</xdr:colOff>
      <xdr:row>4</xdr:row>
      <xdr:rowOff>95249</xdr:rowOff>
    </xdr:from>
    <xdr:to>
      <xdr:col>7</xdr:col>
      <xdr:colOff>1009650</xdr:colOff>
      <xdr:row>6</xdr:row>
      <xdr:rowOff>142874</xdr:rowOff>
    </xdr:to>
    <xdr:sp macro="" textlink="">
      <xdr:nvSpPr>
        <xdr:cNvPr id="19" name="Rounded Rectangle 18"/>
        <xdr:cNvSpPr/>
      </xdr:nvSpPr>
      <xdr:spPr>
        <a:xfrm>
          <a:off x="1371698" y="1304924"/>
          <a:ext cx="4467127" cy="428625"/>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a:r>
            <a:rPr lang="en-US" sz="1600" b="1"/>
            <a:t>INTERNET</a:t>
          </a:r>
          <a:endParaRPr lang="en-US" sz="1050" b="1"/>
        </a:p>
      </xdr:txBody>
    </xdr:sp>
    <xdr:clientData/>
  </xdr:twoCellAnchor>
  <xdr:twoCellAnchor>
    <xdr:from>
      <xdr:col>2</xdr:col>
      <xdr:colOff>581025</xdr:colOff>
      <xdr:row>21</xdr:row>
      <xdr:rowOff>57150</xdr:rowOff>
    </xdr:from>
    <xdr:to>
      <xdr:col>8</xdr:col>
      <xdr:colOff>19050</xdr:colOff>
      <xdr:row>23</xdr:row>
      <xdr:rowOff>95250</xdr:rowOff>
    </xdr:to>
    <xdr:grpSp>
      <xdr:nvGrpSpPr>
        <xdr:cNvPr id="20" name="Group 160"/>
        <xdr:cNvGrpSpPr>
          <a:grpSpLocks/>
        </xdr:cNvGrpSpPr>
      </xdr:nvGrpSpPr>
      <xdr:grpSpPr bwMode="auto">
        <a:xfrm>
          <a:off x="1219200" y="5038725"/>
          <a:ext cx="4638675" cy="438150"/>
          <a:chOff x="1408114" y="3905250"/>
          <a:chExt cx="4793254" cy="400050"/>
        </a:xfrm>
      </xdr:grpSpPr>
      <xdr:sp macro="" textlink="">
        <xdr:nvSpPr>
          <xdr:cNvPr id="21" name="Rounded Rectangle 20"/>
          <xdr:cNvSpPr/>
        </xdr:nvSpPr>
        <xdr:spPr>
          <a:xfrm>
            <a:off x="1408114" y="3905250"/>
            <a:ext cx="4793254" cy="400050"/>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rtlCol="0" anchor="ctr"/>
          <a:lstStyle/>
          <a:p>
            <a:pPr algn="ctr"/>
            <a:endParaRPr lang="en-US" sz="1050" b="1"/>
          </a:p>
        </xdr:txBody>
      </xdr:sp>
      <xdr:grpSp>
        <xdr:nvGrpSpPr>
          <xdr:cNvPr id="22" name="Group 70"/>
          <xdr:cNvGrpSpPr>
            <a:grpSpLocks/>
          </xdr:cNvGrpSpPr>
        </xdr:nvGrpSpPr>
        <xdr:grpSpPr bwMode="auto">
          <a:xfrm>
            <a:off x="3061045" y="3943350"/>
            <a:ext cx="1701455" cy="314325"/>
            <a:chOff x="7099645" y="266700"/>
            <a:chExt cx="1701455" cy="314325"/>
          </a:xfrm>
        </xdr:grpSpPr>
        <xdr:sp macro="" textlink="">
          <xdr:nvSpPr>
            <xdr:cNvPr id="23" name="Left Arrow 22">
              <a:hlinkClick xmlns:r="http://schemas.openxmlformats.org/officeDocument/2006/relationships" r:id="rId17"/>
            </xdr:cNvPr>
            <xdr:cNvSpPr/>
          </xdr:nvSpPr>
          <xdr:spPr>
            <a:xfrm>
              <a:off x="8221253" y="263387"/>
              <a:ext cx="583610" cy="321779"/>
            </a:xfrm>
            <a:prstGeom prst="leftArrow">
              <a:avLst/>
            </a:prstGeom>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p>
          </xdr:txBody>
        </xdr:sp>
        <xdr:sp macro="" textlink="">
          <xdr:nvSpPr>
            <xdr:cNvPr id="24" name="TextBox 23"/>
            <xdr:cNvSpPr txBox="1"/>
          </xdr:nvSpPr>
          <xdr:spPr>
            <a:xfrm>
              <a:off x="7101870" y="324264"/>
              <a:ext cx="1291596" cy="2435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chemeClr val="bg1"/>
                  </a:solidFill>
                </a:rPr>
                <a:t>BACK</a:t>
              </a:r>
              <a:r>
                <a:rPr lang="en-US" sz="1000" baseline="0">
                  <a:solidFill>
                    <a:schemeClr val="bg1"/>
                  </a:solidFill>
                </a:rPr>
                <a:t> TO INDEX</a:t>
              </a:r>
              <a:endParaRPr lang="en-US" sz="1000">
                <a:solidFill>
                  <a:schemeClr val="bg1"/>
                </a:solidFill>
              </a:endParaRPr>
            </a:p>
          </xdr:txBody>
        </xdr:sp>
      </xdr:grpSp>
    </xdr:grpSp>
    <xdr:clientData/>
  </xdr:twoCellAnchor>
  <xdr:twoCellAnchor>
    <xdr:from>
      <xdr:col>8</xdr:col>
      <xdr:colOff>333375</xdr:colOff>
      <xdr:row>4</xdr:row>
      <xdr:rowOff>133350</xdr:rowOff>
    </xdr:from>
    <xdr:to>
      <xdr:col>9</xdr:col>
      <xdr:colOff>895350</xdr:colOff>
      <xdr:row>6</xdr:row>
      <xdr:rowOff>85725</xdr:rowOff>
    </xdr:to>
    <xdr:grpSp>
      <xdr:nvGrpSpPr>
        <xdr:cNvPr id="25" name="Group 178"/>
        <xdr:cNvGrpSpPr>
          <a:grpSpLocks/>
        </xdr:cNvGrpSpPr>
      </xdr:nvGrpSpPr>
      <xdr:grpSpPr bwMode="auto">
        <a:xfrm>
          <a:off x="6172200" y="1343025"/>
          <a:ext cx="1476375" cy="333375"/>
          <a:chOff x="6962775" y="1476375"/>
          <a:chExt cx="1476376" cy="314325"/>
        </a:xfrm>
      </xdr:grpSpPr>
      <xdr:sp macro="" textlink="">
        <xdr:nvSpPr>
          <xdr:cNvPr id="26" name="Left Arrow 25">
            <a:hlinkClick xmlns:r="http://schemas.openxmlformats.org/officeDocument/2006/relationships" r:id="rId17"/>
          </xdr:cNvPr>
          <xdr:cNvSpPr/>
        </xdr:nvSpPr>
        <xdr:spPr>
          <a:xfrm>
            <a:off x="7858126" y="1476375"/>
            <a:ext cx="581025" cy="314325"/>
          </a:xfrm>
          <a:prstGeom prst="leftArrow">
            <a:avLst/>
          </a:prstGeom>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en-US" sz="1100">
              <a:solidFill>
                <a:sysClr val="windowText" lastClr="000000"/>
              </a:solidFill>
            </a:endParaRPr>
          </a:p>
        </xdr:txBody>
      </xdr:sp>
      <xdr:sp macro="" textlink="">
        <xdr:nvSpPr>
          <xdr:cNvPr id="27" name="TextBox 26"/>
          <xdr:cNvSpPr txBox="1"/>
        </xdr:nvSpPr>
        <xdr:spPr>
          <a:xfrm>
            <a:off x="6962775" y="1512298"/>
            <a:ext cx="1000126" cy="242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ysClr val="windowText" lastClr="000000"/>
                </a:solidFill>
              </a:rPr>
              <a:t>BACK</a:t>
            </a:r>
            <a:r>
              <a:rPr lang="en-US" sz="1000" baseline="0">
                <a:solidFill>
                  <a:sysClr val="windowText" lastClr="000000"/>
                </a:solidFill>
              </a:rPr>
              <a:t> TO INDEX</a:t>
            </a:r>
            <a:endParaRPr lang="en-US" sz="1000">
              <a:solidFill>
                <a:sysClr val="windowText" lastClr="000000"/>
              </a:solidFill>
            </a:endParaRPr>
          </a:p>
        </xdr:txBody>
      </xdr:sp>
    </xdr:grpSp>
    <xdr:clientData/>
  </xdr:twoCellAnchor>
  <xdr:twoCellAnchor>
    <xdr:from>
      <xdr:col>11</xdr:col>
      <xdr:colOff>247650</xdr:colOff>
      <xdr:row>119</xdr:row>
      <xdr:rowOff>114300</xdr:rowOff>
    </xdr:from>
    <xdr:to>
      <xdr:col>11</xdr:col>
      <xdr:colOff>523875</xdr:colOff>
      <xdr:row>121</xdr:row>
      <xdr:rowOff>76200</xdr:rowOff>
    </xdr:to>
    <xdr:sp macro="" textlink="">
      <xdr:nvSpPr>
        <xdr:cNvPr id="28" name="Up Arrow 27">
          <a:hlinkClick xmlns:r="http://schemas.openxmlformats.org/officeDocument/2006/relationships" r:id="rId4" tooltip="Click to Move on Top"/>
        </xdr:cNvPr>
        <xdr:cNvSpPr/>
      </xdr:nvSpPr>
      <xdr:spPr>
        <a:xfrm>
          <a:off x="8820150" y="24222075"/>
          <a:ext cx="276225" cy="34290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3</xdr:col>
      <xdr:colOff>485775</xdr:colOff>
      <xdr:row>144</xdr:row>
      <xdr:rowOff>161925</xdr:rowOff>
    </xdr:from>
    <xdr:to>
      <xdr:col>11</xdr:col>
      <xdr:colOff>0</xdr:colOff>
      <xdr:row>160</xdr:row>
      <xdr:rowOff>0</xdr:rowOff>
    </xdr:to>
    <xdr:graphicFrame macro="">
      <xdr:nvGraphicFramePr>
        <xdr:cNvPr id="29" name="Chart 1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676275</xdr:colOff>
      <xdr:row>151</xdr:row>
      <xdr:rowOff>123825</xdr:rowOff>
    </xdr:from>
    <xdr:to>
      <xdr:col>13</xdr:col>
      <xdr:colOff>95250</xdr:colOff>
      <xdr:row>153</xdr:row>
      <xdr:rowOff>76200</xdr:rowOff>
    </xdr:to>
    <xdr:sp macro="" textlink="">
      <xdr:nvSpPr>
        <xdr:cNvPr id="30" name="Up Arrow 29">
          <a:hlinkClick xmlns:r="http://schemas.openxmlformats.org/officeDocument/2006/relationships" r:id="rId4" tooltip="Click to Move on Top"/>
        </xdr:cNvPr>
        <xdr:cNvSpPr/>
      </xdr:nvSpPr>
      <xdr:spPr>
        <a:xfrm>
          <a:off x="10010775" y="30489525"/>
          <a:ext cx="314325" cy="333375"/>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95250</xdr:colOff>
      <xdr:row>212</xdr:row>
      <xdr:rowOff>161925</xdr:rowOff>
    </xdr:from>
    <xdr:to>
      <xdr:col>10</xdr:col>
      <xdr:colOff>409575</xdr:colOff>
      <xdr:row>214</xdr:row>
      <xdr:rowOff>114300</xdr:rowOff>
    </xdr:to>
    <xdr:sp macro="" textlink="">
      <xdr:nvSpPr>
        <xdr:cNvPr id="31" name="Up Arrow 30">
          <a:hlinkClick xmlns:r="http://schemas.openxmlformats.org/officeDocument/2006/relationships" r:id="rId4" tooltip="Click to Move on Top"/>
        </xdr:cNvPr>
        <xdr:cNvSpPr/>
      </xdr:nvSpPr>
      <xdr:spPr>
        <a:xfrm>
          <a:off x="7810500" y="43691175"/>
          <a:ext cx="314325" cy="333375"/>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514349</xdr:colOff>
      <xdr:row>32</xdr:row>
      <xdr:rowOff>133350</xdr:rowOff>
    </xdr:from>
    <xdr:to>
      <xdr:col>13</xdr:col>
      <xdr:colOff>228600</xdr:colOff>
      <xdr:row>37</xdr:row>
      <xdr:rowOff>161925</xdr:rowOff>
    </xdr:to>
    <xdr:sp macro="" textlink="">
      <xdr:nvSpPr>
        <xdr:cNvPr id="32" name="Rectangular Callout 31"/>
        <xdr:cNvSpPr/>
      </xdr:nvSpPr>
      <xdr:spPr>
        <a:xfrm>
          <a:off x="8229599" y="7439025"/>
          <a:ext cx="2228851" cy="981075"/>
        </a:xfrm>
        <a:prstGeom prst="wedgeRectCallout">
          <a:avLst>
            <a:gd name="adj1" fmla="val -69708"/>
            <a:gd name="adj2" fmla="val 46638"/>
          </a:avLst>
        </a:prstGeom>
        <a:solidFill>
          <a:schemeClr val="accent5">
            <a:lumMod val="40000"/>
            <a:lumOff val="6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1050" baseline="0">
              <a:solidFill>
                <a:sysClr val="windowText" lastClr="000000"/>
              </a:solidFill>
            </a:rPr>
            <a:t>Top 3 operators with highest subscribers for QE June'13.</a:t>
          </a:r>
        </a:p>
        <a:p>
          <a:pPr marL="228600" indent="-228600" algn="l">
            <a:buFont typeface="+mj-lt"/>
            <a:buAutoNum type="arabicPeriod"/>
          </a:pPr>
          <a:r>
            <a:rPr lang="en-US" sz="1050" baseline="0">
              <a:solidFill>
                <a:sysClr val="windowText" lastClr="000000"/>
              </a:solidFill>
            </a:rPr>
            <a:t>BSNL = </a:t>
          </a:r>
          <a:r>
            <a:rPr lang="en-IN" sz="1100" b="0" i="0" u="none" strike="noStrike" baseline="0" smtClean="0">
              <a:solidFill>
                <a:sysClr val="windowText" lastClr="000000"/>
              </a:solidFill>
              <a:latin typeface="+mn-lt"/>
              <a:ea typeface="+mn-ea"/>
              <a:cs typeface="+mn-cs"/>
            </a:rPr>
            <a:t>13,174,114</a:t>
          </a:r>
          <a:r>
            <a:rPr lang="en-US" sz="1100" b="0" i="0" u="none" strike="noStrike" baseline="0">
              <a:solidFill>
                <a:sysClr val="windowText" lastClr="000000"/>
              </a:solidFill>
              <a:effectLst/>
              <a:latin typeface="+mn-lt"/>
              <a:ea typeface="+mn-ea"/>
              <a:cs typeface="+mn-cs"/>
            </a:rPr>
            <a:t> </a:t>
          </a:r>
          <a:r>
            <a:rPr lang="en-US" sz="1050" baseline="0">
              <a:solidFill>
                <a:sysClr val="windowText" lastClr="000000"/>
              </a:solidFill>
            </a:rPr>
            <a:t>subs</a:t>
          </a:r>
        </a:p>
        <a:p>
          <a:pPr marL="228600" marR="0" indent="-228600" algn="l" defTabSz="914400" eaLnBrk="1" fontAlgn="auto" latinLnBrk="0" hangingPunct="1">
            <a:lnSpc>
              <a:spcPct val="100000"/>
            </a:lnSpc>
            <a:spcBef>
              <a:spcPts val="0"/>
            </a:spcBef>
            <a:spcAft>
              <a:spcPts val="0"/>
            </a:spcAft>
            <a:buClrTx/>
            <a:buSzTx/>
            <a:buFont typeface="+mj-lt"/>
            <a:buAutoNum type="arabicPeriod"/>
            <a:tabLst/>
            <a:defRPr/>
          </a:pPr>
          <a:r>
            <a:rPr lang="en-US" sz="1100" baseline="0">
              <a:solidFill>
                <a:sysClr val="windowText" lastClr="000000"/>
              </a:solidFill>
              <a:effectLst/>
              <a:latin typeface="+mn-lt"/>
              <a:ea typeface="+mn-ea"/>
              <a:cs typeface="+mn-cs"/>
            </a:rPr>
            <a:t>RCOM = </a:t>
          </a:r>
          <a:r>
            <a:rPr lang="en-IN" sz="1100" b="0" i="0" u="none" strike="noStrike" baseline="0" smtClean="0">
              <a:solidFill>
                <a:sysClr val="windowText" lastClr="000000"/>
              </a:solidFill>
              <a:latin typeface="+mn-lt"/>
              <a:ea typeface="+mn-ea"/>
              <a:cs typeface="+mn-cs"/>
            </a:rPr>
            <a:t>2,751,700</a:t>
          </a:r>
          <a:r>
            <a:rPr lang="en-US" sz="1100" b="0" i="0" u="none" strike="noStrike" baseline="0">
              <a:solidFill>
                <a:sysClr val="windowText" lastClr="000000"/>
              </a:solidFill>
              <a:effectLst/>
              <a:latin typeface="+mn-lt"/>
              <a:ea typeface="+mn-ea"/>
              <a:cs typeface="+mn-cs"/>
            </a:rPr>
            <a:t> s</a:t>
          </a:r>
          <a:r>
            <a:rPr lang="en-US" sz="1100" baseline="0">
              <a:solidFill>
                <a:sysClr val="windowText" lastClr="000000"/>
              </a:solidFill>
              <a:effectLst/>
              <a:latin typeface="+mn-lt"/>
              <a:ea typeface="+mn-ea"/>
              <a:cs typeface="+mn-cs"/>
            </a:rPr>
            <a:t>ubs</a:t>
          </a:r>
          <a:endParaRPr lang="en-US" sz="1050" baseline="0">
            <a:solidFill>
              <a:sysClr val="windowText" lastClr="000000"/>
            </a:solidFill>
          </a:endParaRPr>
        </a:p>
        <a:p>
          <a:pPr marL="228600" indent="-228600" algn="l">
            <a:buFont typeface="+mj-lt"/>
            <a:buAutoNum type="arabicPeriod"/>
          </a:pPr>
          <a:r>
            <a:rPr lang="en-US" sz="1050" baseline="0">
              <a:solidFill>
                <a:sysClr val="windowText" lastClr="000000"/>
              </a:solidFill>
            </a:rPr>
            <a:t>MTNL = </a:t>
          </a:r>
          <a:r>
            <a:rPr lang="en-IN" sz="1100" b="0" i="0" u="none" strike="noStrike" baseline="0" smtClean="0">
              <a:solidFill>
                <a:sysClr val="windowText" lastClr="000000"/>
              </a:solidFill>
              <a:latin typeface="+mn-lt"/>
              <a:ea typeface="+mn-ea"/>
              <a:cs typeface="+mn-cs"/>
            </a:rPr>
            <a:t>1,977,783</a:t>
          </a:r>
          <a:r>
            <a:rPr lang="en-US" sz="1100" b="0" i="0" u="none" strike="noStrike" baseline="0">
              <a:solidFill>
                <a:sysClr val="windowText" lastClr="000000"/>
              </a:solidFill>
              <a:effectLst/>
              <a:latin typeface="+mn-lt"/>
              <a:ea typeface="+mn-ea"/>
              <a:cs typeface="+mn-cs"/>
            </a:rPr>
            <a:t> </a:t>
          </a:r>
          <a:r>
            <a:rPr lang="en-US" sz="1050" baseline="0">
              <a:solidFill>
                <a:sysClr val="windowText" lastClr="000000"/>
              </a:solidFill>
            </a:rPr>
            <a:t>subs</a:t>
          </a:r>
          <a:endParaRPr lang="en-US" sz="1050">
            <a:solidFill>
              <a:sysClr val="windowText" lastClr="000000"/>
            </a:solidFill>
          </a:endParaRPr>
        </a:p>
      </xdr:txBody>
    </xdr:sp>
    <xdr:clientData/>
  </xdr:twoCellAnchor>
  <xdr:twoCellAnchor>
    <xdr:from>
      <xdr:col>12</xdr:col>
      <xdr:colOff>19050</xdr:colOff>
      <xdr:row>241</xdr:row>
      <xdr:rowOff>161925</xdr:rowOff>
    </xdr:from>
    <xdr:to>
      <xdr:col>12</xdr:col>
      <xdr:colOff>333375</xdr:colOff>
      <xdr:row>243</xdr:row>
      <xdr:rowOff>114300</xdr:rowOff>
    </xdr:to>
    <xdr:sp macro="" textlink="">
      <xdr:nvSpPr>
        <xdr:cNvPr id="33" name="Up Arrow 32">
          <a:hlinkClick xmlns:r="http://schemas.openxmlformats.org/officeDocument/2006/relationships" r:id="rId4" tooltip="Click to Move on Top"/>
        </xdr:cNvPr>
        <xdr:cNvSpPr/>
      </xdr:nvSpPr>
      <xdr:spPr>
        <a:xfrm>
          <a:off x="9353550" y="49225200"/>
          <a:ext cx="314325" cy="333375"/>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editAs="oneCell">
    <xdr:from>
      <xdr:col>12</xdr:col>
      <xdr:colOff>647700</xdr:colOff>
      <xdr:row>374</xdr:row>
      <xdr:rowOff>0</xdr:rowOff>
    </xdr:from>
    <xdr:to>
      <xdr:col>12</xdr:col>
      <xdr:colOff>847725</xdr:colOff>
      <xdr:row>374</xdr:row>
      <xdr:rowOff>10886</xdr:rowOff>
    </xdr:to>
    <xdr:pic>
      <xdr:nvPicPr>
        <xdr:cNvPr id="34" name="Picture 108" descr="tonse.bmp">
          <a:hlinkClick xmlns:r="http://schemas.openxmlformats.org/officeDocument/2006/relationships" r:id="rId8" tooltip="Click here to Move to top"/>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82200" y="96173925"/>
          <a:ext cx="200025" cy="10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657225</xdr:colOff>
      <xdr:row>374</xdr:row>
      <xdr:rowOff>0</xdr:rowOff>
    </xdr:from>
    <xdr:to>
      <xdr:col>12</xdr:col>
      <xdr:colOff>866775</xdr:colOff>
      <xdr:row>374</xdr:row>
      <xdr:rowOff>0</xdr:rowOff>
    </xdr:to>
    <xdr:pic>
      <xdr:nvPicPr>
        <xdr:cNvPr id="35" name="Picture 110" descr="tonse.bmp">
          <a:hlinkClick xmlns:r="http://schemas.openxmlformats.org/officeDocument/2006/relationships" r:id="rId10" tooltip="Click here to Move to top"/>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991725" y="98155125"/>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4</xdr:col>
      <xdr:colOff>219075</xdr:colOff>
      <xdr:row>2</xdr:row>
      <xdr:rowOff>47625</xdr:rowOff>
    </xdr:to>
    <xdr:pic>
      <xdr:nvPicPr>
        <xdr:cNvPr id="42" name="Picture 102" descr="tonse telecom Logo small.jpg">
          <a:hlinkClick xmlns:r="http://schemas.openxmlformats.org/officeDocument/2006/relationships" r:id="rId19"/>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0" y="0"/>
          <a:ext cx="25241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323849</xdr:colOff>
      <xdr:row>87</xdr:row>
      <xdr:rowOff>38100</xdr:rowOff>
    </xdr:from>
    <xdr:to>
      <xdr:col>12</xdr:col>
      <xdr:colOff>409575</xdr:colOff>
      <xdr:row>90</xdr:row>
      <xdr:rowOff>133350</xdr:rowOff>
    </xdr:to>
    <xdr:sp macro="" textlink="">
      <xdr:nvSpPr>
        <xdr:cNvPr id="45" name="Rectangular Callout 44"/>
        <xdr:cNvSpPr/>
      </xdr:nvSpPr>
      <xdr:spPr>
        <a:xfrm>
          <a:off x="8039099" y="18011775"/>
          <a:ext cx="1704976" cy="666750"/>
        </a:xfrm>
        <a:prstGeom prst="wedgeRectCallout">
          <a:avLst>
            <a:gd name="adj1" fmla="val -68463"/>
            <a:gd name="adj2" fmla="val 46833"/>
          </a:avLst>
        </a:prstGeom>
        <a:solidFill>
          <a:schemeClr val="accent5">
            <a:lumMod val="40000"/>
            <a:lumOff val="6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1000">
              <a:solidFill>
                <a:sysClr val="windowText" lastClr="000000"/>
              </a:solidFill>
            </a:rPr>
            <a:t>Internet </a:t>
          </a:r>
          <a:r>
            <a:rPr lang="en-US" sz="1000" baseline="0">
              <a:solidFill>
                <a:sysClr val="windowText" lastClr="000000"/>
              </a:solidFill>
            </a:rPr>
            <a:t> Subs have recorded a YoY ( Sept'12-Sept'13) negative growth of  7.59%.   </a:t>
          </a:r>
          <a:endParaRPr lang="en-US" sz="1000" b="1">
            <a:solidFill>
              <a:sysClr val="windowText" lastClr="000000"/>
            </a:solidFill>
          </a:endParaRPr>
        </a:p>
      </xdr:txBody>
    </xdr:sp>
    <xdr:clientData/>
  </xdr:twoCellAnchor>
  <xdr:twoCellAnchor>
    <xdr:from>
      <xdr:col>4</xdr:col>
      <xdr:colOff>571500</xdr:colOff>
      <xdr:row>308</xdr:row>
      <xdr:rowOff>152400</xdr:rowOff>
    </xdr:from>
    <xdr:to>
      <xdr:col>10</xdr:col>
      <xdr:colOff>409575</xdr:colOff>
      <xdr:row>330</xdr:row>
      <xdr:rowOff>95250</xdr:rowOff>
    </xdr:to>
    <xdr:graphicFrame macro="">
      <xdr:nvGraphicFramePr>
        <xdr:cNvPr id="46" name="Chart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895351</xdr:colOff>
      <xdr:row>347</xdr:row>
      <xdr:rowOff>57150</xdr:rowOff>
    </xdr:from>
    <xdr:to>
      <xdr:col>11</xdr:col>
      <xdr:colOff>38101</xdr:colOff>
      <xdr:row>371</xdr:row>
      <xdr:rowOff>123825</xdr:rowOff>
    </xdr:to>
    <xdr:graphicFrame macro="">
      <xdr:nvGraphicFramePr>
        <xdr:cNvPr id="47" name="Chart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0</xdr:colOff>
      <xdr:row>311</xdr:row>
      <xdr:rowOff>0</xdr:rowOff>
    </xdr:from>
    <xdr:to>
      <xdr:col>11</xdr:col>
      <xdr:colOff>314325</xdr:colOff>
      <xdr:row>312</xdr:row>
      <xdr:rowOff>143837</xdr:rowOff>
    </xdr:to>
    <xdr:sp macro="" textlink="">
      <xdr:nvSpPr>
        <xdr:cNvPr id="48" name="Up Arrow 47">
          <a:hlinkClick xmlns:r="http://schemas.openxmlformats.org/officeDocument/2006/relationships" r:id="rId4" tooltip="Click to Move on Top"/>
        </xdr:cNvPr>
        <xdr:cNvSpPr/>
      </xdr:nvSpPr>
      <xdr:spPr>
        <a:xfrm>
          <a:off x="8572500" y="63836550"/>
          <a:ext cx="314325" cy="334337"/>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11</xdr:col>
      <xdr:colOff>134697</xdr:colOff>
      <xdr:row>351</xdr:row>
      <xdr:rowOff>9621</xdr:rowOff>
    </xdr:from>
    <xdr:to>
      <xdr:col>11</xdr:col>
      <xdr:colOff>449022</xdr:colOff>
      <xdr:row>352</xdr:row>
      <xdr:rowOff>153458</xdr:rowOff>
    </xdr:to>
    <xdr:sp macro="" textlink="">
      <xdr:nvSpPr>
        <xdr:cNvPr id="49" name="Up Arrow 48">
          <a:hlinkClick xmlns:r="http://schemas.openxmlformats.org/officeDocument/2006/relationships" r:id="rId4" tooltip="Click to Move on Top"/>
        </xdr:cNvPr>
        <xdr:cNvSpPr/>
      </xdr:nvSpPr>
      <xdr:spPr>
        <a:xfrm>
          <a:off x="8707197" y="72256746"/>
          <a:ext cx="314325" cy="334337"/>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0</xdr:colOff>
      <xdr:row>387</xdr:row>
      <xdr:rowOff>0</xdr:rowOff>
    </xdr:from>
    <xdr:to>
      <xdr:col>10</xdr:col>
      <xdr:colOff>314325</xdr:colOff>
      <xdr:row>388</xdr:row>
      <xdr:rowOff>142874</xdr:rowOff>
    </xdr:to>
    <xdr:sp macro="" textlink="">
      <xdr:nvSpPr>
        <xdr:cNvPr id="50" name="Up Arrow 49">
          <a:hlinkClick xmlns:r="http://schemas.openxmlformats.org/officeDocument/2006/relationships" r:id="rId23" tooltip="Click to Move on Top"/>
        </xdr:cNvPr>
        <xdr:cNvSpPr/>
      </xdr:nvSpPr>
      <xdr:spPr>
        <a:xfrm>
          <a:off x="7715250" y="136902825"/>
          <a:ext cx="314325" cy="333374"/>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7</xdr:col>
      <xdr:colOff>192232</xdr:colOff>
      <xdr:row>411</xdr:row>
      <xdr:rowOff>39543</xdr:rowOff>
    </xdr:from>
    <xdr:to>
      <xdr:col>7</xdr:col>
      <xdr:colOff>506557</xdr:colOff>
      <xdr:row>412</xdr:row>
      <xdr:rowOff>180494</xdr:rowOff>
    </xdr:to>
    <xdr:sp macro="" textlink="">
      <xdr:nvSpPr>
        <xdr:cNvPr id="51" name="Up Arrow 50">
          <a:hlinkClick xmlns:r="http://schemas.openxmlformats.org/officeDocument/2006/relationships" r:id="rId23" tooltip="Click to Move on Top"/>
        </xdr:cNvPr>
        <xdr:cNvSpPr/>
      </xdr:nvSpPr>
      <xdr:spPr>
        <a:xfrm>
          <a:off x="5021407" y="141952518"/>
          <a:ext cx="314325" cy="331451"/>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7</xdr:col>
      <xdr:colOff>138257</xdr:colOff>
      <xdr:row>432</xdr:row>
      <xdr:rowOff>148167</xdr:rowOff>
    </xdr:from>
    <xdr:to>
      <xdr:col>7</xdr:col>
      <xdr:colOff>428625</xdr:colOff>
      <xdr:row>434</xdr:row>
      <xdr:rowOff>41487</xdr:rowOff>
    </xdr:to>
    <xdr:sp macro="" textlink="">
      <xdr:nvSpPr>
        <xdr:cNvPr id="52" name="Up Arrow 51">
          <a:hlinkClick xmlns:r="http://schemas.openxmlformats.org/officeDocument/2006/relationships" r:id="rId23" tooltip="Click to Move on Top"/>
        </xdr:cNvPr>
        <xdr:cNvSpPr/>
      </xdr:nvSpPr>
      <xdr:spPr>
        <a:xfrm>
          <a:off x="4967432" y="87473367"/>
          <a:ext cx="290368" cy="27432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2</xdr:col>
      <xdr:colOff>95250</xdr:colOff>
      <xdr:row>281</xdr:row>
      <xdr:rowOff>238125</xdr:rowOff>
    </xdr:from>
    <xdr:to>
      <xdr:col>13</xdr:col>
      <xdr:colOff>0</xdr:colOff>
      <xdr:row>297</xdr:row>
      <xdr:rowOff>266700</xdr:rowOff>
    </xdr:to>
    <xdr:graphicFrame macro="">
      <xdr:nvGraphicFramePr>
        <xdr:cNvPr id="5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333375</xdr:colOff>
      <xdr:row>273</xdr:row>
      <xdr:rowOff>180975</xdr:rowOff>
    </xdr:from>
    <xdr:to>
      <xdr:col>8</xdr:col>
      <xdr:colOff>647700</xdr:colOff>
      <xdr:row>275</xdr:row>
      <xdr:rowOff>133349</xdr:rowOff>
    </xdr:to>
    <xdr:sp macro="" textlink="">
      <xdr:nvSpPr>
        <xdr:cNvPr id="55" name="Up Arrow 54">
          <a:hlinkClick xmlns:r="http://schemas.openxmlformats.org/officeDocument/2006/relationships" r:id="rId25" tooltip="Click to Move on Top"/>
        </xdr:cNvPr>
        <xdr:cNvSpPr/>
      </xdr:nvSpPr>
      <xdr:spPr>
        <a:xfrm>
          <a:off x="6172200" y="55635525"/>
          <a:ext cx="314325" cy="352424"/>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609600</xdr:colOff>
      <xdr:row>41</xdr:row>
      <xdr:rowOff>161925</xdr:rowOff>
    </xdr:from>
    <xdr:to>
      <xdr:col>11</xdr:col>
      <xdr:colOff>66675</xdr:colOff>
      <xdr:row>43</xdr:row>
      <xdr:rowOff>114300</xdr:rowOff>
    </xdr:to>
    <xdr:sp macro="" textlink="">
      <xdr:nvSpPr>
        <xdr:cNvPr id="57" name="Up Arrow 56">
          <a:hlinkClick xmlns:r="http://schemas.openxmlformats.org/officeDocument/2006/relationships" r:id="rId4" tooltip="Click to Move on Top"/>
        </xdr:cNvPr>
        <xdr:cNvSpPr/>
      </xdr:nvSpPr>
      <xdr:spPr>
        <a:xfrm>
          <a:off x="8324850" y="9182100"/>
          <a:ext cx="314325" cy="333375"/>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13</xdr:col>
      <xdr:colOff>371475</xdr:colOff>
      <xdr:row>134</xdr:row>
      <xdr:rowOff>19050</xdr:rowOff>
    </xdr:from>
    <xdr:to>
      <xdr:col>13</xdr:col>
      <xdr:colOff>695325</xdr:colOff>
      <xdr:row>135</xdr:row>
      <xdr:rowOff>47625</xdr:rowOff>
    </xdr:to>
    <xdr:sp macro="" textlink="">
      <xdr:nvSpPr>
        <xdr:cNvPr id="58" name="Up Arrow 57">
          <a:hlinkClick xmlns:r="http://schemas.openxmlformats.org/officeDocument/2006/relationships" r:id="rId4" tooltip="Click to Move on Top"/>
        </xdr:cNvPr>
        <xdr:cNvSpPr/>
      </xdr:nvSpPr>
      <xdr:spPr>
        <a:xfrm>
          <a:off x="10601325" y="27003375"/>
          <a:ext cx="323850" cy="352425"/>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723900</xdr:colOff>
      <xdr:row>122</xdr:row>
      <xdr:rowOff>76200</xdr:rowOff>
    </xdr:from>
    <xdr:to>
      <xdr:col>12</xdr:col>
      <xdr:colOff>857250</xdr:colOff>
      <xdr:row>125</xdr:row>
      <xdr:rowOff>171450</xdr:rowOff>
    </xdr:to>
    <xdr:sp macro="" textlink="">
      <xdr:nvSpPr>
        <xdr:cNvPr id="62" name="Rectangular Callout 61"/>
        <xdr:cNvSpPr/>
      </xdr:nvSpPr>
      <xdr:spPr>
        <a:xfrm>
          <a:off x="8439150" y="24755475"/>
          <a:ext cx="1752600" cy="666750"/>
        </a:xfrm>
        <a:prstGeom prst="wedgeRectCallout">
          <a:avLst>
            <a:gd name="adj1" fmla="val -68463"/>
            <a:gd name="adj2" fmla="val 46833"/>
          </a:avLst>
        </a:prstGeom>
        <a:solidFill>
          <a:schemeClr val="accent5">
            <a:lumMod val="40000"/>
            <a:lumOff val="6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1000">
              <a:solidFill>
                <a:sysClr val="windowText" lastClr="000000"/>
              </a:solidFill>
            </a:rPr>
            <a:t>Broadband </a:t>
          </a:r>
          <a:r>
            <a:rPr lang="en-US" sz="1000" baseline="0">
              <a:solidFill>
                <a:sysClr val="windowText" lastClr="000000"/>
              </a:solidFill>
            </a:rPr>
            <a:t> Subs have recorded a YoY (</a:t>
          </a:r>
          <a:r>
            <a:rPr lang="en-US" sz="1100" b="0" baseline="0">
              <a:solidFill>
                <a:schemeClr val="tx1"/>
              </a:solidFill>
              <a:effectLst/>
              <a:latin typeface="+mn-lt"/>
              <a:ea typeface="+mn-ea"/>
              <a:cs typeface="+mn-cs"/>
            </a:rPr>
            <a:t>Dec </a:t>
          </a:r>
          <a:r>
            <a:rPr lang="en-US" sz="1100" b="0">
              <a:solidFill>
                <a:schemeClr val="tx1"/>
              </a:solidFill>
              <a:effectLst/>
              <a:latin typeface="+mn-lt"/>
              <a:ea typeface="+mn-ea"/>
              <a:cs typeface="+mn-cs"/>
            </a:rPr>
            <a:t>'12</a:t>
          </a:r>
          <a:r>
            <a:rPr lang="en-US" sz="1100" b="0" baseline="0">
              <a:solidFill>
                <a:schemeClr val="tx1"/>
              </a:solidFill>
              <a:effectLst/>
              <a:latin typeface="+mn-lt"/>
              <a:ea typeface="+mn-ea"/>
              <a:cs typeface="+mn-cs"/>
            </a:rPr>
            <a:t> </a:t>
          </a:r>
          <a:r>
            <a:rPr lang="en-US" sz="1100" b="0">
              <a:solidFill>
                <a:schemeClr val="tx1"/>
              </a:solidFill>
              <a:effectLst/>
              <a:latin typeface="+mn-lt"/>
              <a:ea typeface="+mn-ea"/>
              <a:cs typeface="+mn-cs"/>
            </a:rPr>
            <a:t>-</a:t>
          </a:r>
          <a:r>
            <a:rPr lang="en-US" sz="1100" b="0" baseline="0">
              <a:solidFill>
                <a:schemeClr val="tx1"/>
              </a:solidFill>
              <a:effectLst/>
              <a:latin typeface="+mn-lt"/>
              <a:ea typeface="+mn-ea"/>
              <a:cs typeface="+mn-cs"/>
            </a:rPr>
            <a:t> Dec '13</a:t>
          </a:r>
          <a:r>
            <a:rPr lang="en-US" sz="1000" baseline="0">
              <a:solidFill>
                <a:sysClr val="windowText" lastClr="000000"/>
              </a:solidFill>
            </a:rPr>
            <a:t>) growth of  </a:t>
          </a:r>
          <a:r>
            <a:rPr lang="en-US" sz="1000" b="0" baseline="0">
              <a:solidFill>
                <a:sysClr val="windowText" lastClr="000000"/>
              </a:solidFill>
            </a:rPr>
            <a:t>8.91 %</a:t>
          </a:r>
          <a:r>
            <a:rPr lang="en-US" sz="1000" b="1" baseline="0">
              <a:solidFill>
                <a:sysClr val="windowText" lastClr="000000"/>
              </a:solidFill>
            </a:rPr>
            <a:t> </a:t>
          </a:r>
          <a:endParaRPr lang="en-US" sz="1000" b="1">
            <a:solidFill>
              <a:sysClr val="windowText" lastClr="000000"/>
            </a:solidFill>
          </a:endParaRPr>
        </a:p>
      </xdr:txBody>
    </xdr:sp>
    <xdr:clientData/>
  </xdr:twoCellAnchor>
  <xdr:twoCellAnchor>
    <xdr:from>
      <xdr:col>11</xdr:col>
      <xdr:colOff>171450</xdr:colOff>
      <xdr:row>445</xdr:row>
      <xdr:rowOff>200024</xdr:rowOff>
    </xdr:from>
    <xdr:to>
      <xdr:col>11</xdr:col>
      <xdr:colOff>419100</xdr:colOff>
      <xdr:row>447</xdr:row>
      <xdr:rowOff>66673</xdr:rowOff>
    </xdr:to>
    <xdr:sp macro="" textlink="">
      <xdr:nvSpPr>
        <xdr:cNvPr id="63" name="Up Arrow 62">
          <a:hlinkClick xmlns:r="http://schemas.openxmlformats.org/officeDocument/2006/relationships" r:id="rId23" tooltip="Click to Move on Top"/>
        </xdr:cNvPr>
        <xdr:cNvSpPr/>
      </xdr:nvSpPr>
      <xdr:spPr>
        <a:xfrm>
          <a:off x="8743950" y="151076024"/>
          <a:ext cx="247650" cy="266699"/>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152400</xdr:colOff>
      <xdr:row>468</xdr:row>
      <xdr:rowOff>171449</xdr:rowOff>
    </xdr:from>
    <xdr:to>
      <xdr:col>10</xdr:col>
      <xdr:colOff>428625</xdr:colOff>
      <xdr:row>470</xdr:row>
      <xdr:rowOff>49874</xdr:rowOff>
    </xdr:to>
    <xdr:sp macro="" textlink="">
      <xdr:nvSpPr>
        <xdr:cNvPr id="64" name="Up Arrow 63">
          <a:hlinkClick xmlns:r="http://schemas.openxmlformats.org/officeDocument/2006/relationships" r:id="rId23" tooltip="Click to Move on Top"/>
        </xdr:cNvPr>
        <xdr:cNvSpPr/>
      </xdr:nvSpPr>
      <xdr:spPr>
        <a:xfrm>
          <a:off x="8724900" y="156410024"/>
          <a:ext cx="276225" cy="28800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13</xdr:col>
      <xdr:colOff>123825</xdr:colOff>
      <xdr:row>291</xdr:row>
      <xdr:rowOff>133350</xdr:rowOff>
    </xdr:from>
    <xdr:to>
      <xdr:col>13</xdr:col>
      <xdr:colOff>438150</xdr:colOff>
      <xdr:row>293</xdr:row>
      <xdr:rowOff>76199</xdr:rowOff>
    </xdr:to>
    <xdr:sp macro="" textlink="">
      <xdr:nvSpPr>
        <xdr:cNvPr id="66" name="Up Arrow 65">
          <a:hlinkClick xmlns:r="http://schemas.openxmlformats.org/officeDocument/2006/relationships" r:id="rId25" tooltip="Click to Move on Top"/>
        </xdr:cNvPr>
        <xdr:cNvSpPr/>
      </xdr:nvSpPr>
      <xdr:spPr>
        <a:xfrm>
          <a:off x="10353675" y="59331225"/>
          <a:ext cx="314325" cy="333374"/>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7</xdr:col>
      <xdr:colOff>590550</xdr:colOff>
      <xdr:row>268</xdr:row>
      <xdr:rowOff>19049</xdr:rowOff>
    </xdr:from>
    <xdr:to>
      <xdr:col>10</xdr:col>
      <xdr:colOff>371475</xdr:colOff>
      <xdr:row>272</xdr:row>
      <xdr:rowOff>152399</xdr:rowOff>
    </xdr:to>
    <xdr:sp macro="" textlink="">
      <xdr:nvSpPr>
        <xdr:cNvPr id="67" name="Rectangular Callout 66"/>
        <xdr:cNvSpPr/>
      </xdr:nvSpPr>
      <xdr:spPr>
        <a:xfrm>
          <a:off x="5419725" y="54273449"/>
          <a:ext cx="2667000" cy="1133475"/>
        </a:xfrm>
        <a:prstGeom prst="wedgeRectCallout">
          <a:avLst>
            <a:gd name="adj1" fmla="val -70119"/>
            <a:gd name="adj2" fmla="val 1672"/>
          </a:avLst>
        </a:prstGeom>
        <a:solidFill>
          <a:schemeClr val="accent5">
            <a:lumMod val="40000"/>
            <a:lumOff val="6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IN" sz="1100" baseline="0" smtClean="0">
              <a:solidFill>
                <a:schemeClr val="tx1"/>
              </a:solidFill>
              <a:latin typeface="+mn-lt"/>
              <a:ea typeface="+mn-ea"/>
              <a:cs typeface="+mn-cs"/>
            </a:rPr>
            <a:t>Maharashtra is having largest Internet &lt;256 Kbps and &gt;=256 Kbps speed category in the country. </a:t>
          </a:r>
        </a:p>
        <a:p>
          <a:r>
            <a:rPr lang="en-IN" sz="1100" baseline="0" smtClean="0">
              <a:solidFill>
                <a:schemeClr val="tx1"/>
              </a:solidFill>
              <a:latin typeface="+mn-lt"/>
              <a:ea typeface="+mn-ea"/>
              <a:cs typeface="+mn-cs"/>
            </a:rPr>
            <a:t>Tamil Nadu is at second place in Internet /Broadband subscriber base.</a:t>
          </a:r>
          <a:endParaRPr lang="en-US" sz="1000" b="1">
            <a:solidFill>
              <a:schemeClr val="tx1"/>
            </a:solidFill>
          </a:endParaRPr>
        </a:p>
      </xdr:txBody>
    </xdr:sp>
    <xdr:clientData/>
  </xdr:twoCellAnchor>
  <xdr:twoCellAnchor>
    <xdr:from>
      <xdr:col>10</xdr:col>
      <xdr:colOff>85725</xdr:colOff>
      <xdr:row>483</xdr:row>
      <xdr:rowOff>76200</xdr:rowOff>
    </xdr:from>
    <xdr:to>
      <xdr:col>10</xdr:col>
      <xdr:colOff>333375</xdr:colOff>
      <xdr:row>484</xdr:row>
      <xdr:rowOff>123824</xdr:rowOff>
    </xdr:to>
    <xdr:sp macro="" textlink="">
      <xdr:nvSpPr>
        <xdr:cNvPr id="68" name="Up Arrow 67">
          <a:hlinkClick xmlns:r="http://schemas.openxmlformats.org/officeDocument/2006/relationships" r:id="rId23" tooltip="Click to Move on Top"/>
        </xdr:cNvPr>
        <xdr:cNvSpPr/>
      </xdr:nvSpPr>
      <xdr:spPr>
        <a:xfrm>
          <a:off x="8658225" y="160696275"/>
          <a:ext cx="247650" cy="266699"/>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76200</xdr:colOff>
      <xdr:row>496</xdr:row>
      <xdr:rowOff>161925</xdr:rowOff>
    </xdr:from>
    <xdr:to>
      <xdr:col>10</xdr:col>
      <xdr:colOff>323850</xdr:colOff>
      <xdr:row>498</xdr:row>
      <xdr:rowOff>17145</xdr:rowOff>
    </xdr:to>
    <xdr:sp macro="" textlink="">
      <xdr:nvSpPr>
        <xdr:cNvPr id="69" name="Up Arrow 68">
          <a:hlinkClick xmlns:r="http://schemas.openxmlformats.org/officeDocument/2006/relationships" r:id="rId23" tooltip="Click to Move on Top"/>
        </xdr:cNvPr>
        <xdr:cNvSpPr/>
      </xdr:nvSpPr>
      <xdr:spPr>
        <a:xfrm>
          <a:off x="8648700" y="101736525"/>
          <a:ext cx="247650" cy="27432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57150</xdr:colOff>
      <xdr:row>508</xdr:row>
      <xdr:rowOff>142875</xdr:rowOff>
    </xdr:from>
    <xdr:to>
      <xdr:col>10</xdr:col>
      <xdr:colOff>304800</xdr:colOff>
      <xdr:row>509</xdr:row>
      <xdr:rowOff>219074</xdr:rowOff>
    </xdr:to>
    <xdr:sp macro="" textlink="">
      <xdr:nvSpPr>
        <xdr:cNvPr id="70" name="Up Arrow 69">
          <a:hlinkClick xmlns:r="http://schemas.openxmlformats.org/officeDocument/2006/relationships" r:id="rId23" tooltip="Click to Move on Top"/>
        </xdr:cNvPr>
        <xdr:cNvSpPr/>
      </xdr:nvSpPr>
      <xdr:spPr>
        <a:xfrm>
          <a:off x="8629650" y="167754300"/>
          <a:ext cx="247650" cy="266699"/>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95250</xdr:colOff>
      <xdr:row>521</xdr:row>
      <xdr:rowOff>190500</xdr:rowOff>
    </xdr:from>
    <xdr:to>
      <xdr:col>10</xdr:col>
      <xdr:colOff>342900</xdr:colOff>
      <xdr:row>522</xdr:row>
      <xdr:rowOff>238124</xdr:rowOff>
    </xdr:to>
    <xdr:sp macro="" textlink="">
      <xdr:nvSpPr>
        <xdr:cNvPr id="71" name="Up Arrow 70">
          <a:hlinkClick xmlns:r="http://schemas.openxmlformats.org/officeDocument/2006/relationships" r:id="rId23" tooltip="Click to Move on Top"/>
        </xdr:cNvPr>
        <xdr:cNvSpPr/>
      </xdr:nvSpPr>
      <xdr:spPr>
        <a:xfrm>
          <a:off x="8667750" y="171240450"/>
          <a:ext cx="247650" cy="266699"/>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57150</xdr:colOff>
      <xdr:row>532</xdr:row>
      <xdr:rowOff>200024</xdr:rowOff>
    </xdr:from>
    <xdr:to>
      <xdr:col>10</xdr:col>
      <xdr:colOff>304800</xdr:colOff>
      <xdr:row>534</xdr:row>
      <xdr:rowOff>278474</xdr:rowOff>
    </xdr:to>
    <xdr:sp macro="" textlink="">
      <xdr:nvSpPr>
        <xdr:cNvPr id="72" name="Up Arrow 71">
          <a:hlinkClick xmlns:r="http://schemas.openxmlformats.org/officeDocument/2006/relationships" r:id="rId23" tooltip="Click to Move on Top"/>
        </xdr:cNvPr>
        <xdr:cNvSpPr/>
      </xdr:nvSpPr>
      <xdr:spPr>
        <a:xfrm>
          <a:off x="8629650" y="171107099"/>
          <a:ext cx="247650" cy="28800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19050</xdr:colOff>
      <xdr:row>543</xdr:row>
      <xdr:rowOff>38100</xdr:rowOff>
    </xdr:from>
    <xdr:to>
      <xdr:col>10</xdr:col>
      <xdr:colOff>266700</xdr:colOff>
      <xdr:row>544</xdr:row>
      <xdr:rowOff>95249</xdr:rowOff>
    </xdr:to>
    <xdr:sp macro="" textlink="">
      <xdr:nvSpPr>
        <xdr:cNvPr id="73" name="Up Arrow 72">
          <a:hlinkClick xmlns:r="http://schemas.openxmlformats.org/officeDocument/2006/relationships" r:id="rId23" tooltip="Click to Move on Top"/>
        </xdr:cNvPr>
        <xdr:cNvSpPr/>
      </xdr:nvSpPr>
      <xdr:spPr>
        <a:xfrm>
          <a:off x="8591550" y="176269650"/>
          <a:ext cx="247650" cy="266699"/>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47625</xdr:colOff>
      <xdr:row>557</xdr:row>
      <xdr:rowOff>200025</xdr:rowOff>
    </xdr:from>
    <xdr:to>
      <xdr:col>10</xdr:col>
      <xdr:colOff>295275</xdr:colOff>
      <xdr:row>559</xdr:row>
      <xdr:rowOff>247649</xdr:rowOff>
    </xdr:to>
    <xdr:sp macro="" textlink="">
      <xdr:nvSpPr>
        <xdr:cNvPr id="74" name="Up Arrow 73">
          <a:hlinkClick xmlns:r="http://schemas.openxmlformats.org/officeDocument/2006/relationships" r:id="rId23" tooltip="Click to Move on Top"/>
        </xdr:cNvPr>
        <xdr:cNvSpPr/>
      </xdr:nvSpPr>
      <xdr:spPr>
        <a:xfrm>
          <a:off x="8620125" y="179346225"/>
          <a:ext cx="247650" cy="266699"/>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95250</xdr:colOff>
      <xdr:row>569</xdr:row>
      <xdr:rowOff>285749</xdr:rowOff>
    </xdr:from>
    <xdr:to>
      <xdr:col>10</xdr:col>
      <xdr:colOff>342900</xdr:colOff>
      <xdr:row>571</xdr:row>
      <xdr:rowOff>21299</xdr:rowOff>
    </xdr:to>
    <xdr:sp macro="" textlink="">
      <xdr:nvSpPr>
        <xdr:cNvPr id="75" name="Up Arrow 74">
          <a:hlinkClick xmlns:r="http://schemas.openxmlformats.org/officeDocument/2006/relationships" r:id="rId23" tooltip="Click to Move on Top"/>
        </xdr:cNvPr>
        <xdr:cNvSpPr/>
      </xdr:nvSpPr>
      <xdr:spPr>
        <a:xfrm>
          <a:off x="8667750" y="178974749"/>
          <a:ext cx="247650" cy="28800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47625</xdr:colOff>
      <xdr:row>582</xdr:row>
      <xdr:rowOff>285749</xdr:rowOff>
    </xdr:from>
    <xdr:to>
      <xdr:col>10</xdr:col>
      <xdr:colOff>295275</xdr:colOff>
      <xdr:row>584</xdr:row>
      <xdr:rowOff>21299</xdr:rowOff>
    </xdr:to>
    <xdr:sp macro="" textlink="">
      <xdr:nvSpPr>
        <xdr:cNvPr id="76" name="Up Arrow 75">
          <a:hlinkClick xmlns:r="http://schemas.openxmlformats.org/officeDocument/2006/relationships" r:id="rId23" tooltip="Click to Move on Top"/>
        </xdr:cNvPr>
        <xdr:cNvSpPr/>
      </xdr:nvSpPr>
      <xdr:spPr>
        <a:xfrm>
          <a:off x="8620125" y="181822724"/>
          <a:ext cx="247650" cy="28800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38100</xdr:colOff>
      <xdr:row>597</xdr:row>
      <xdr:rowOff>152400</xdr:rowOff>
    </xdr:from>
    <xdr:to>
      <xdr:col>10</xdr:col>
      <xdr:colOff>285750</xdr:colOff>
      <xdr:row>598</xdr:row>
      <xdr:rowOff>219074</xdr:rowOff>
    </xdr:to>
    <xdr:sp macro="" textlink="">
      <xdr:nvSpPr>
        <xdr:cNvPr id="77" name="Up Arrow 76">
          <a:hlinkClick xmlns:r="http://schemas.openxmlformats.org/officeDocument/2006/relationships" r:id="rId23" tooltip="Click to Move on Top"/>
        </xdr:cNvPr>
        <xdr:cNvSpPr/>
      </xdr:nvSpPr>
      <xdr:spPr>
        <a:xfrm>
          <a:off x="8610600" y="187804425"/>
          <a:ext cx="247650" cy="266699"/>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76200</xdr:colOff>
      <xdr:row>606</xdr:row>
      <xdr:rowOff>104775</xdr:rowOff>
    </xdr:from>
    <xdr:to>
      <xdr:col>10</xdr:col>
      <xdr:colOff>323850</xdr:colOff>
      <xdr:row>607</xdr:row>
      <xdr:rowOff>161924</xdr:rowOff>
    </xdr:to>
    <xdr:sp macro="" textlink="">
      <xdr:nvSpPr>
        <xdr:cNvPr id="78" name="Up Arrow 77">
          <a:hlinkClick xmlns:r="http://schemas.openxmlformats.org/officeDocument/2006/relationships" r:id="rId23" tooltip="Click to Move on Top"/>
        </xdr:cNvPr>
        <xdr:cNvSpPr/>
      </xdr:nvSpPr>
      <xdr:spPr>
        <a:xfrm>
          <a:off x="8648700" y="190700025"/>
          <a:ext cx="247650" cy="266699"/>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57150</xdr:colOff>
      <xdr:row>619</xdr:row>
      <xdr:rowOff>123825</xdr:rowOff>
    </xdr:from>
    <xdr:to>
      <xdr:col>10</xdr:col>
      <xdr:colOff>304800</xdr:colOff>
      <xdr:row>620</xdr:row>
      <xdr:rowOff>171449</xdr:rowOff>
    </xdr:to>
    <xdr:sp macro="" textlink="">
      <xdr:nvSpPr>
        <xdr:cNvPr id="79" name="Up Arrow 78">
          <a:hlinkClick xmlns:r="http://schemas.openxmlformats.org/officeDocument/2006/relationships" r:id="rId23" tooltip="Click to Move on Top"/>
        </xdr:cNvPr>
        <xdr:cNvSpPr/>
      </xdr:nvSpPr>
      <xdr:spPr>
        <a:xfrm>
          <a:off x="8629650" y="193100325"/>
          <a:ext cx="247650" cy="266699"/>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47625</xdr:colOff>
      <xdr:row>629</xdr:row>
      <xdr:rowOff>171450</xdr:rowOff>
    </xdr:from>
    <xdr:to>
      <xdr:col>10</xdr:col>
      <xdr:colOff>295275</xdr:colOff>
      <xdr:row>630</xdr:row>
      <xdr:rowOff>238124</xdr:rowOff>
    </xdr:to>
    <xdr:sp macro="" textlink="">
      <xdr:nvSpPr>
        <xdr:cNvPr id="80" name="Up Arrow 79">
          <a:hlinkClick xmlns:r="http://schemas.openxmlformats.org/officeDocument/2006/relationships" r:id="rId23" tooltip="Click to Move on Top"/>
        </xdr:cNvPr>
        <xdr:cNvSpPr/>
      </xdr:nvSpPr>
      <xdr:spPr>
        <a:xfrm>
          <a:off x="8620125" y="195805425"/>
          <a:ext cx="247650" cy="266699"/>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76200</xdr:colOff>
      <xdr:row>639</xdr:row>
      <xdr:rowOff>190499</xdr:rowOff>
    </xdr:from>
    <xdr:to>
      <xdr:col>10</xdr:col>
      <xdr:colOff>323850</xdr:colOff>
      <xdr:row>641</xdr:row>
      <xdr:rowOff>32924</xdr:rowOff>
    </xdr:to>
    <xdr:sp macro="" textlink="">
      <xdr:nvSpPr>
        <xdr:cNvPr id="81" name="Up Arrow 80">
          <a:hlinkClick xmlns:r="http://schemas.openxmlformats.org/officeDocument/2006/relationships" r:id="rId23" tooltip="Click to Move on Top"/>
        </xdr:cNvPr>
        <xdr:cNvSpPr/>
      </xdr:nvSpPr>
      <xdr:spPr>
        <a:xfrm>
          <a:off x="8648700" y="194129024"/>
          <a:ext cx="247650" cy="25200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13</xdr:col>
      <xdr:colOff>333375</xdr:colOff>
      <xdr:row>256</xdr:row>
      <xdr:rowOff>180975</xdr:rowOff>
    </xdr:from>
    <xdr:to>
      <xdr:col>13</xdr:col>
      <xdr:colOff>647700</xdr:colOff>
      <xdr:row>258</xdr:row>
      <xdr:rowOff>133349</xdr:rowOff>
    </xdr:to>
    <xdr:sp macro="" textlink="">
      <xdr:nvSpPr>
        <xdr:cNvPr id="84" name="Up Arrow 83">
          <a:hlinkClick xmlns:r="http://schemas.openxmlformats.org/officeDocument/2006/relationships" r:id="rId25" tooltip="Click to Move on Top"/>
        </xdr:cNvPr>
        <xdr:cNvSpPr/>
      </xdr:nvSpPr>
      <xdr:spPr>
        <a:xfrm>
          <a:off x="10563225" y="52111275"/>
          <a:ext cx="314325" cy="352424"/>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10</xdr:col>
      <xdr:colOff>457200</xdr:colOff>
      <xdr:row>187</xdr:row>
      <xdr:rowOff>76200</xdr:rowOff>
    </xdr:from>
    <xdr:to>
      <xdr:col>10</xdr:col>
      <xdr:colOff>771525</xdr:colOff>
      <xdr:row>188</xdr:row>
      <xdr:rowOff>200025</xdr:rowOff>
    </xdr:to>
    <xdr:sp macro="" textlink="">
      <xdr:nvSpPr>
        <xdr:cNvPr id="87" name="Up Arrow 86">
          <a:hlinkClick xmlns:r="http://schemas.openxmlformats.org/officeDocument/2006/relationships" r:id="rId4" tooltip="Click to Move on Top"/>
        </xdr:cNvPr>
        <xdr:cNvSpPr/>
      </xdr:nvSpPr>
      <xdr:spPr>
        <a:xfrm>
          <a:off x="8172450" y="37985700"/>
          <a:ext cx="314325" cy="333375"/>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2</xdr:col>
      <xdr:colOff>0</xdr:colOff>
      <xdr:row>150</xdr:row>
      <xdr:rowOff>0</xdr:rowOff>
    </xdr:from>
    <xdr:to>
      <xdr:col>2</xdr:col>
      <xdr:colOff>276225</xdr:colOff>
      <xdr:row>151</xdr:row>
      <xdr:rowOff>152400</xdr:rowOff>
    </xdr:to>
    <xdr:sp macro="" textlink="">
      <xdr:nvSpPr>
        <xdr:cNvPr id="88" name="Up Arrow 87">
          <a:hlinkClick xmlns:r="http://schemas.openxmlformats.org/officeDocument/2006/relationships" r:id="rId4" tooltip="Click to Move on Top"/>
        </xdr:cNvPr>
        <xdr:cNvSpPr/>
      </xdr:nvSpPr>
      <xdr:spPr>
        <a:xfrm>
          <a:off x="638175" y="30175200"/>
          <a:ext cx="276225" cy="342900"/>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2</xdr:col>
      <xdr:colOff>0</xdr:colOff>
      <xdr:row>238</xdr:row>
      <xdr:rowOff>0</xdr:rowOff>
    </xdr:from>
    <xdr:to>
      <xdr:col>2</xdr:col>
      <xdr:colOff>314325</xdr:colOff>
      <xdr:row>239</xdr:row>
      <xdr:rowOff>142875</xdr:rowOff>
    </xdr:to>
    <xdr:sp macro="" textlink="">
      <xdr:nvSpPr>
        <xdr:cNvPr id="89" name="Up Arrow 88">
          <a:hlinkClick xmlns:r="http://schemas.openxmlformats.org/officeDocument/2006/relationships" r:id="rId4" tooltip="Click to Move on Top"/>
        </xdr:cNvPr>
        <xdr:cNvSpPr/>
      </xdr:nvSpPr>
      <xdr:spPr>
        <a:xfrm>
          <a:off x="638175" y="48491775"/>
          <a:ext cx="314325" cy="333375"/>
        </a:xfrm>
        <a:prstGeom prst="upArrow">
          <a:avLst/>
        </a:prstGeom>
        <a:solidFill>
          <a:srgbClr val="FFC000"/>
        </a:solidFill>
        <a:ln>
          <a:solidFill>
            <a:srgbClr val="FFC000"/>
          </a:solidFill>
        </a:ln>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clientData/>
  </xdr:twoCellAnchor>
  <xdr:twoCellAnchor>
    <xdr:from>
      <xdr:col>11</xdr:col>
      <xdr:colOff>180975</xdr:colOff>
      <xdr:row>147</xdr:row>
      <xdr:rowOff>28575</xdr:rowOff>
    </xdr:from>
    <xdr:to>
      <xdr:col>13</xdr:col>
      <xdr:colOff>276225</xdr:colOff>
      <xdr:row>150</xdr:row>
      <xdr:rowOff>123825</xdr:rowOff>
    </xdr:to>
    <xdr:sp macro="" textlink="">
      <xdr:nvSpPr>
        <xdr:cNvPr id="90" name="Rectangular Callout 89"/>
        <xdr:cNvSpPr/>
      </xdr:nvSpPr>
      <xdr:spPr>
        <a:xfrm>
          <a:off x="8753475" y="29632275"/>
          <a:ext cx="1752600" cy="666750"/>
        </a:xfrm>
        <a:prstGeom prst="wedgeRectCallout">
          <a:avLst>
            <a:gd name="adj1" fmla="val -68463"/>
            <a:gd name="adj2" fmla="val 46833"/>
          </a:avLst>
        </a:prstGeom>
        <a:solidFill>
          <a:schemeClr val="accent5">
            <a:lumMod val="40000"/>
            <a:lumOff val="6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1000">
              <a:solidFill>
                <a:sysClr val="windowText" lastClr="000000"/>
              </a:solidFill>
            </a:rPr>
            <a:t>Leased line</a:t>
          </a:r>
          <a:r>
            <a:rPr lang="en-US" sz="1000" baseline="0">
              <a:solidFill>
                <a:sysClr val="windowText" lastClr="000000"/>
              </a:solidFill>
            </a:rPr>
            <a:t> Subs have recorded a YoY (</a:t>
          </a:r>
          <a:r>
            <a:rPr lang="en-US" sz="1100" b="0" baseline="0">
              <a:solidFill>
                <a:schemeClr val="tx1"/>
              </a:solidFill>
              <a:effectLst/>
              <a:latin typeface="+mn-lt"/>
              <a:ea typeface="+mn-ea"/>
              <a:cs typeface="+mn-cs"/>
            </a:rPr>
            <a:t>Mar</a:t>
          </a:r>
          <a:r>
            <a:rPr lang="en-US" sz="1100" b="0">
              <a:solidFill>
                <a:schemeClr val="tx1"/>
              </a:solidFill>
              <a:effectLst/>
              <a:latin typeface="+mn-lt"/>
              <a:ea typeface="+mn-ea"/>
              <a:cs typeface="+mn-cs"/>
            </a:rPr>
            <a:t>'12</a:t>
          </a:r>
          <a:r>
            <a:rPr lang="en-US" sz="1100" b="0" baseline="0">
              <a:solidFill>
                <a:schemeClr val="tx1"/>
              </a:solidFill>
              <a:effectLst/>
              <a:latin typeface="+mn-lt"/>
              <a:ea typeface="+mn-ea"/>
              <a:cs typeface="+mn-cs"/>
            </a:rPr>
            <a:t> </a:t>
          </a:r>
          <a:r>
            <a:rPr lang="en-US" sz="1100" b="0">
              <a:solidFill>
                <a:schemeClr val="tx1"/>
              </a:solidFill>
              <a:effectLst/>
              <a:latin typeface="+mn-lt"/>
              <a:ea typeface="+mn-ea"/>
              <a:cs typeface="+mn-cs"/>
            </a:rPr>
            <a:t>-</a:t>
          </a:r>
          <a:r>
            <a:rPr lang="en-US" sz="1100" b="0" baseline="0">
              <a:solidFill>
                <a:schemeClr val="tx1"/>
              </a:solidFill>
              <a:effectLst/>
              <a:latin typeface="+mn-lt"/>
              <a:ea typeface="+mn-ea"/>
              <a:cs typeface="+mn-cs"/>
            </a:rPr>
            <a:t> Mar'13</a:t>
          </a:r>
          <a:r>
            <a:rPr lang="en-US" sz="1000" baseline="0">
              <a:solidFill>
                <a:sysClr val="windowText" lastClr="000000"/>
              </a:solidFill>
            </a:rPr>
            <a:t>) negative growth of  </a:t>
          </a:r>
          <a:r>
            <a:rPr lang="en-US" sz="1000" b="0" baseline="0">
              <a:solidFill>
                <a:sysClr val="windowText" lastClr="000000"/>
              </a:solidFill>
            </a:rPr>
            <a:t>19.88 %</a:t>
          </a:r>
          <a:r>
            <a:rPr lang="en-US" sz="1000" b="1" baseline="0">
              <a:solidFill>
                <a:sysClr val="windowText" lastClr="000000"/>
              </a:solidFill>
            </a:rPr>
            <a:t> </a:t>
          </a:r>
          <a:endParaRPr lang="en-US" sz="1000" b="1">
            <a:solidFill>
              <a:sysClr val="windowText" lastClr="000000"/>
            </a:solidFill>
          </a:endParaRPr>
        </a:p>
      </xdr:txBody>
    </xdr:sp>
    <xdr:clientData/>
  </xdr:twoCellAnchor>
  <xdr:twoCellAnchor>
    <xdr:from>
      <xdr:col>9</xdr:col>
      <xdr:colOff>104776</xdr:colOff>
      <xdr:row>204</xdr:row>
      <xdr:rowOff>161926</xdr:rowOff>
    </xdr:from>
    <xdr:to>
      <xdr:col>13</xdr:col>
      <xdr:colOff>228601</xdr:colOff>
      <xdr:row>208</xdr:row>
      <xdr:rowOff>9525</xdr:rowOff>
    </xdr:to>
    <xdr:sp macro="" textlink="">
      <xdr:nvSpPr>
        <xdr:cNvPr id="96" name="TextBox 95"/>
        <xdr:cNvSpPr txBox="1"/>
      </xdr:nvSpPr>
      <xdr:spPr>
        <a:xfrm>
          <a:off x="6858001" y="41767126"/>
          <a:ext cx="3600450" cy="6095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Mobile data subscribers at quarter ended Dec'13 was  220.38 million, compared to 188.5 million at quarter ended Sept'13, representing a growth of about 17.1%. </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0.00168</cdr:x>
      <cdr:y>0.9375</cdr:y>
    </cdr:from>
    <cdr:to>
      <cdr:x>0.25028</cdr:x>
      <cdr:y>1</cdr:y>
    </cdr:to>
    <cdr:sp macro="" textlink="">
      <cdr:nvSpPr>
        <cdr:cNvPr id="2" name="TextBox 34"/>
        <cdr:cNvSpPr txBox="1"/>
      </cdr:nvSpPr>
      <cdr:spPr>
        <a:xfrm xmlns:a="http://schemas.openxmlformats.org/drawingml/2006/main">
          <a:off x="9525" y="2905125"/>
          <a:ext cx="1408926" cy="19048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b="1" i="1">
              <a:solidFill>
                <a:srgbClr val="FF0000"/>
              </a:solidFill>
            </a:rPr>
            <a:t>Compiled By : Tonse Telecom</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and%20Settings\Tonse%20MMI\Local%20Settings\Temporary%20Internet%20Files\Content.Outlook\ISHP10AU\Indicator%20Report%20-%20Mar-12.xm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Table 28"/>
      <sheetName val="Table 29"/>
      <sheetName val="Table 30"/>
      <sheetName val="Table 31"/>
      <sheetName val="Table 32"/>
      <sheetName val="Table 33"/>
      <sheetName val="Table 34"/>
      <sheetName val="Table 35"/>
      <sheetName val="Table 36"/>
      <sheetName val="Table 37"/>
      <sheetName val="Table 38"/>
      <sheetName val="Table 39"/>
      <sheetName val="Table 40"/>
      <sheetName val="Table 41"/>
      <sheetName val="Table 42"/>
      <sheetName val="Table 43"/>
      <sheetName val="Table 44"/>
      <sheetName val="Table 45"/>
      <sheetName val="Table 46"/>
      <sheetName val="Table 47"/>
      <sheetName val="Table 48"/>
      <sheetName val="Table 49"/>
      <sheetName val="Table 50"/>
      <sheetName val="Table 51"/>
      <sheetName val="Table 52"/>
      <sheetName val="Table 53"/>
      <sheetName val="Table 54"/>
      <sheetName val="Table 55"/>
      <sheetName val="Table 56"/>
      <sheetName val="Table 57"/>
      <sheetName val="Table 58"/>
      <sheetName val="Table 59"/>
      <sheetName val="Table 60"/>
      <sheetName val="Table 61"/>
      <sheetName val="Table 62"/>
      <sheetName val="Table 63"/>
      <sheetName val="Table 64"/>
      <sheetName val="Table 65"/>
      <sheetName val="Table 66"/>
      <sheetName val="Table 67"/>
      <sheetName val="Table 68"/>
      <sheetName val="Table 69"/>
      <sheetName val="Table 70"/>
      <sheetName val="Table 71"/>
      <sheetName val="Table 72"/>
      <sheetName val="Table 73"/>
      <sheetName val="Table 74"/>
      <sheetName val="Table 75"/>
      <sheetName val="Table 76"/>
      <sheetName val="Table 77"/>
      <sheetName val="Table 78"/>
      <sheetName val="Table 79"/>
      <sheetName val="Table 80"/>
      <sheetName val="Table 81"/>
      <sheetName val="Table 82"/>
      <sheetName val="Table 83"/>
      <sheetName val="Table 84"/>
      <sheetName val="Table 85"/>
      <sheetName val="Table 86"/>
      <sheetName val="Table 87"/>
      <sheetName val="Table 88"/>
      <sheetName val="Table 89"/>
      <sheetName val="Table 90"/>
      <sheetName val="Table 91"/>
      <sheetName val="Table 92"/>
      <sheetName val="Table 93"/>
      <sheetName val="Table 94"/>
      <sheetName val="Table 95"/>
      <sheetName val="Table 96"/>
      <sheetName val="Table 97"/>
      <sheetName val="Table 98"/>
      <sheetName val="Table 99"/>
      <sheetName val="Table 100"/>
      <sheetName val="Table 101"/>
      <sheetName val="Table 102"/>
      <sheetName val="Table 103"/>
      <sheetName val="Table 104"/>
      <sheetName val="Table 105"/>
      <sheetName val="Table 106"/>
      <sheetName val="Table 107"/>
      <sheetName val="Table 108"/>
      <sheetName val="Table 109"/>
      <sheetName val="Table 110"/>
      <sheetName val="Table 111"/>
      <sheetName val="Table 112"/>
      <sheetName val="Table 113"/>
      <sheetName val="Table 114"/>
      <sheetName val="Table 115"/>
      <sheetName val="Table 116"/>
      <sheetName val="Table 117"/>
      <sheetName val="Table 118"/>
      <sheetName val="Table 119"/>
      <sheetName val="Table 120"/>
      <sheetName val="Table 121"/>
      <sheetName val="Table 122"/>
      <sheetName val="Table 123"/>
      <sheetName val="Table 124"/>
      <sheetName val="Table 125"/>
      <sheetName val="Table 126"/>
      <sheetName val="Table 127"/>
      <sheetName val="Table 128"/>
      <sheetName val="Table 129"/>
      <sheetName val="Table 130"/>
      <sheetName val="Table 131"/>
      <sheetName val="Table 132"/>
      <sheetName val="Table 133"/>
      <sheetName val="Table 134"/>
      <sheetName val="Table 135"/>
      <sheetName val="Table 136"/>
      <sheetName val="Table 137"/>
      <sheetName val="Table 138"/>
      <sheetName val="Table 139"/>
      <sheetName val="Table 140"/>
      <sheetName val="Table 141"/>
      <sheetName val="Table 14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ow r="13">
          <cell r="B13" t="str">
            <v xml:space="preserve">Dishnet Wireless Ltd
</v>
          </cell>
        </row>
      </sheetData>
      <sheetData sheetId="86" refreshError="1"/>
      <sheetData sheetId="87">
        <row r="18">
          <cell r="B18" t="str">
            <v xml:space="preserve">Nivyah Infrastructure &amp; Telecom Services Ltd.
</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tables/table1.xml><?xml version="1.0" encoding="utf-8"?>
<table xmlns="http://schemas.openxmlformats.org/spreadsheetml/2006/main" id="1" name="Table913" displayName="Table913" ref="D882:G887" totalsRowShown="0" headerRowDxfId="61" dataDxfId="60">
  <autoFilter ref="D882:G887">
    <filterColumn colId="0" hiddenButton="1"/>
    <filterColumn colId="1" hiddenButton="1"/>
    <filterColumn colId="2" hiddenButton="1"/>
    <filterColumn colId="3" hiddenButton="1"/>
  </autoFilter>
  <tableColumns count="4">
    <tableColumn id="1" name="Plan Details" dataDxfId="59"/>
    <tableColumn id="2" name="XAQD4096K" dataDxfId="58"/>
    <tableColumn id="3" name="XAQD2048K" dataDxfId="57"/>
    <tableColumn id="4" name="XAQD1024K" dataDxfId="56"/>
  </tableColumns>
  <tableStyleInfo name="TableStyleMedium12" showFirstColumn="0" showLastColumn="0" showRowStripes="1" showColumnStripes="0"/>
</table>
</file>

<file path=xl/tables/table10.xml><?xml version="1.0" encoding="utf-8"?>
<table xmlns="http://schemas.openxmlformats.org/spreadsheetml/2006/main" id="15" name="Table1016" displayName="Table1016" ref="E208:H219" totalsRowShown="0">
  <autoFilter ref="E208:H219">
    <filterColumn colId="0" hiddenButton="1"/>
    <filterColumn colId="1" hiddenButton="1"/>
    <filterColumn colId="2" hiddenButton="1"/>
    <filterColumn colId="3" hiddenButton="1"/>
  </autoFilter>
  <tableColumns count="4">
    <tableColumn id="1" name="Telecom Service Providers" dataDxfId="3"/>
    <tableColumn id="2" name="FY 2013-14" dataDxfId="2"/>
    <tableColumn id="3" name="FY 2012-13" dataDxfId="1"/>
    <tableColumn id="4" name="% Growth" dataDxfId="0" dataCellStyle="Percent"/>
  </tableColumns>
  <tableStyleInfo name="TableStyleMedium9" showFirstColumn="0" showLastColumn="0" showRowStripes="1" showColumnStripes="0"/>
</table>
</file>

<file path=xl/tables/table2.xml><?xml version="1.0" encoding="utf-8"?>
<table xmlns="http://schemas.openxmlformats.org/spreadsheetml/2006/main" id="2" name="Table1014" displayName="Table1014" ref="D892:G897" totalsRowShown="0" headerRowDxfId="55" dataDxfId="54">
  <autoFilter ref="D892:G897">
    <filterColumn colId="0" hiddenButton="1"/>
    <filterColumn colId="1" hiddenButton="1"/>
    <filterColumn colId="2" hiddenButton="1"/>
    <filterColumn colId="3" hiddenButton="1"/>
  </autoFilter>
  <tableColumns count="4">
    <tableColumn id="1" name="Plan Details" dataDxfId="53"/>
    <tableColumn id="2" name="XAHD4096K" dataDxfId="52"/>
    <tableColumn id="3" name="XAHD2048K" dataDxfId="51"/>
    <tableColumn id="4" name="XAHD1024K" dataDxfId="50"/>
  </tableColumns>
  <tableStyleInfo name="TableStyleMedium12" showFirstColumn="0" showLastColumn="0" showRowStripes="1" showColumnStripes="0"/>
</table>
</file>

<file path=xl/tables/table3.xml><?xml version="1.0" encoding="utf-8"?>
<table xmlns="http://schemas.openxmlformats.org/spreadsheetml/2006/main" id="3" name="Table1115" displayName="Table1115" ref="D902:G906" totalsRowShown="0" headerRowDxfId="49" dataDxfId="48">
  <autoFilter ref="D902:G906">
    <filterColumn colId="0" hiddenButton="1"/>
    <filterColumn colId="1" hiddenButton="1"/>
    <filterColumn colId="2" hiddenButton="1"/>
    <filterColumn colId="3" hiddenButton="1"/>
  </autoFilter>
  <tableColumns count="4">
    <tableColumn id="1" name="Plan Details" dataDxfId="47"/>
    <tableColumn id="2" name="ADBF4096K" dataDxfId="46"/>
    <tableColumn id="3" name="ADBF2048K" dataDxfId="45"/>
    <tableColumn id="4" name="ADBF1024K" dataDxfId="44"/>
  </tableColumns>
  <tableStyleInfo name="TableStyleMedium12" showFirstColumn="0" showLastColumn="0" showRowStripes="1" showColumnStripes="0"/>
</table>
</file>

<file path=xl/tables/table4.xml><?xml version="1.0" encoding="utf-8"?>
<table xmlns="http://schemas.openxmlformats.org/spreadsheetml/2006/main" id="4" name="Table119" displayName="Table119" ref="K882:Q889" totalsRowShown="0" headerRowDxfId="43" dataDxfId="42">
  <autoFilter ref="K882:Q88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Plan Details" dataDxfId="41"/>
    <tableColumn id="2" name="ADBBM2M900" dataDxfId="40"/>
    <tableColumn id="3" name="ADBBM4M1100" dataDxfId="39"/>
    <tableColumn id="4" name="ADBBM3M1000" dataDxfId="38"/>
    <tableColumn id="5" name="ADBBM4M1250" dataDxfId="37"/>
    <tableColumn id="6" name="ADBBM4M1700" dataDxfId="36"/>
    <tableColumn id="7" name="ADBBM4M2000" dataDxfId="35"/>
  </tableColumns>
  <tableStyleInfo name="TableStyleMedium9" showFirstColumn="0" showLastColumn="0" showRowStripes="1" showColumnStripes="0"/>
</table>
</file>

<file path=xl/tables/table5.xml><?xml version="1.0" encoding="utf-8"?>
<table xmlns="http://schemas.openxmlformats.org/spreadsheetml/2006/main" id="5" name="Table524" displayName="Table524" ref="K894:Q901" totalsRowShown="0" headerRowDxfId="34" dataDxfId="33">
  <autoFilter ref="K894:Q901"/>
  <tableColumns count="7">
    <tableColumn id="1" name="Plan Details" dataDxfId="32"/>
    <tableColumn id="2" name="ADBBM1M650" dataDxfId="31"/>
    <tableColumn id="3" name="ADBBM2M700" dataDxfId="30"/>
    <tableColumn id="4" name="ADBBM4M800" dataDxfId="29"/>
    <tableColumn id="5" name="ADBBM1M700" dataDxfId="28"/>
    <tableColumn id="6" name="ADBBM2M800" dataDxfId="27"/>
    <tableColumn id="7" name="ADBBM4M950" dataDxfId="26"/>
  </tableColumns>
  <tableStyleInfo name="TableStyleMedium10" showFirstColumn="0" showLastColumn="0" showRowStripes="1" showColumnStripes="0"/>
</table>
</file>

<file path=xl/tables/table6.xml><?xml version="1.0" encoding="utf-8"?>
<table xmlns="http://schemas.openxmlformats.org/spreadsheetml/2006/main" id="6" name="Table1" displayName="Table1" ref="K906:N912" totalsRowShown="0" headerRowDxfId="25" dataDxfId="24">
  <autoFilter ref="K906:N912">
    <filterColumn colId="0" hiddenButton="1"/>
    <filterColumn colId="1" hiddenButton="1"/>
    <filterColumn colId="2" hiddenButton="1"/>
    <filterColumn colId="3" hiddenButton="1"/>
  </autoFilter>
  <tableColumns count="4">
    <tableColumn id="1" name="Plan Details" dataDxfId="23"/>
    <tableColumn id="2" name="ADBBM1M550" dataDxfId="22"/>
    <tableColumn id="3" name="ADBBM2M650" dataDxfId="21"/>
    <tableColumn id="4" name="ADBBM4M700" dataDxfId="20"/>
  </tableColumns>
  <tableStyleInfo name="TableStyleMedium9" showFirstColumn="0" showLastColumn="0" showRowStripes="1" showColumnStripes="0"/>
</table>
</file>

<file path=xl/tables/table7.xml><?xml version="1.0" encoding="utf-8"?>
<table xmlns="http://schemas.openxmlformats.org/spreadsheetml/2006/main" id="12" name="Table914" displayName="Table914" ref="E24:I32" totalsRowShown="0">
  <autoFilter ref="E24:I32">
    <filterColumn colId="0" hiddenButton="1"/>
    <filterColumn colId="1" hiddenButton="1"/>
    <filterColumn colId="2" hiddenButton="1"/>
    <filterColumn colId="3" hiddenButton="1"/>
    <filterColumn colId="4" hiddenButton="1"/>
  </autoFilter>
  <tableColumns count="5">
    <tableColumn id="1" name="Enterprise Equipments" dataDxfId="19"/>
    <tableColumn id="2" name="FY 2013-14" dataDxfId="18"/>
    <tableColumn id="3" name="FY 2012-13" dataDxfId="17"/>
    <tableColumn id="4" name="% Growth" dataDxfId="16" dataCellStyle="Percent"/>
    <tableColumn id="5" name="FY 2013-14 %Share " dataDxfId="15" dataCellStyle="Percent"/>
  </tableColumns>
  <tableStyleInfo name="TableStyleMedium9" showFirstColumn="0" showLastColumn="0" showRowStripes="1" showColumnStripes="0"/>
</table>
</file>

<file path=xl/tables/table8.xml><?xml version="1.0" encoding="utf-8"?>
<table xmlns="http://schemas.openxmlformats.org/spreadsheetml/2006/main" id="13" name="Table814" displayName="Table814" ref="E95:I104" totalsRowShown="0" headerRowDxfId="14" dataDxfId="13">
  <autoFilter ref="E95:I104">
    <filterColumn colId="0" hiddenButton="1"/>
    <filterColumn colId="1" hiddenButton="1"/>
    <filterColumn colId="2" hiddenButton="1"/>
    <filterColumn colId="3" hiddenButton="1"/>
    <filterColumn colId="4" hiddenButton="1"/>
  </autoFilter>
  <tableColumns count="5">
    <tableColumn id="1" name="Telecom Infrastructure" dataDxfId="12"/>
    <tableColumn id="2" name="FY 2013-14" dataDxfId="11"/>
    <tableColumn id="3" name="Fy 2012-13" dataDxfId="10"/>
    <tableColumn id="4" name="% Growth" dataDxfId="9" dataCellStyle="Percent"/>
    <tableColumn id="5" name="FY 2013-14 %Share " dataDxfId="8" dataCellStyle="Percent"/>
  </tableColumns>
  <tableStyleInfo name="TableStyleMedium9" showFirstColumn="0" showLastColumn="0" showRowStripes="1" showColumnStripes="0"/>
</table>
</file>

<file path=xl/tables/table9.xml><?xml version="1.0" encoding="utf-8"?>
<table xmlns="http://schemas.openxmlformats.org/spreadsheetml/2006/main" id="14" name="Table715" displayName="Table715" ref="E166:H177" totalsRowShown="0">
  <autoFilter ref="E166:H177">
    <filterColumn colId="0" hiddenButton="1"/>
    <filterColumn colId="1" hiddenButton="1"/>
    <filterColumn colId="2" hiddenButton="1"/>
    <filterColumn colId="3" hiddenButton="1"/>
  </autoFilter>
  <tableColumns count="4">
    <tableColumn id="1" name="Telecom Infra companies" dataDxfId="7"/>
    <tableColumn id="2" name="FY 2013-14" dataDxfId="6" dataCellStyle="Comma"/>
    <tableColumn id="3" name="FY 2012-13" dataDxfId="5" dataCellStyle="Comma"/>
    <tableColumn id="4" name="% Growth" dataDxfId="4" dataCellStyle="Percent"/>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drawing" Target="../drawings/drawing2.xml"/><Relationship Id="rId1" Type="http://schemas.openxmlformats.org/officeDocument/2006/relationships/hyperlink" Target="http://www.tonsetelecom.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nextvasia.com/index.php/1-cable-dth/verimatrixs-vcas-is-selected-by-tccl-in-india/" TargetMode="External"/></Relationships>
</file>

<file path=xl/worksheets/_rels/sheet5.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0.xml"/><Relationship Id="rId1" Type="http://schemas.openxmlformats.org/officeDocument/2006/relationships/printerSettings" Target="../printerSettings/printerSettings6.bin"/><Relationship Id="rId6" Type="http://schemas.openxmlformats.org/officeDocument/2006/relationships/table" Target="../tables/table10.xml"/><Relationship Id="rId5" Type="http://schemas.openxmlformats.org/officeDocument/2006/relationships/table" Target="../tables/table9.xml"/><Relationship Id="rId4"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2"/>
  <sheetViews>
    <sheetView showGridLines="0" tabSelected="1" workbookViewId="0"/>
  </sheetViews>
  <sheetFormatPr defaultRowHeight="14.25" x14ac:dyDescent="0.2"/>
  <cols>
    <col min="1" max="1" width="20.5703125" style="1" customWidth="1"/>
    <col min="2" max="2" width="12.28515625" style="1" customWidth="1"/>
    <col min="3" max="3" width="15.5703125" style="1" customWidth="1"/>
    <col min="4" max="4" width="5.140625" style="1" customWidth="1"/>
    <col min="5" max="5" width="39.140625" style="1" customWidth="1"/>
    <col min="6" max="6" width="11.7109375" style="1" customWidth="1"/>
    <col min="7" max="7" width="16.85546875" style="1" customWidth="1"/>
    <col min="8" max="16384" width="9.140625" style="1"/>
  </cols>
  <sheetData>
    <row r="1" spans="1:30" ht="12.75" customHeight="1" x14ac:dyDescent="0.2">
      <c r="A1" s="5"/>
      <c r="H1" s="2"/>
      <c r="I1" s="2"/>
    </row>
    <row r="2" spans="1:30" ht="14.25" customHeight="1" x14ac:dyDescent="0.25">
      <c r="B2" s="829"/>
      <c r="C2" s="829"/>
      <c r="D2" s="829"/>
      <c r="E2" s="829"/>
      <c r="F2" s="829"/>
      <c r="G2" s="829"/>
      <c r="H2" s="9"/>
      <c r="I2" s="9"/>
      <c r="J2" s="7"/>
      <c r="K2" s="7"/>
      <c r="L2" s="7"/>
      <c r="M2" s="8"/>
      <c r="N2" s="8"/>
      <c r="O2" s="8"/>
      <c r="P2" s="2"/>
      <c r="Q2" s="2"/>
      <c r="R2" s="2"/>
      <c r="S2" s="2"/>
      <c r="T2" s="2"/>
      <c r="U2" s="2"/>
    </row>
    <row r="3" spans="1:30" ht="18.75" thickBot="1" x14ac:dyDescent="0.3">
      <c r="B3" s="829"/>
      <c r="C3" s="829"/>
      <c r="D3" s="829"/>
      <c r="E3" s="829"/>
      <c r="F3" s="829"/>
      <c r="G3" s="829"/>
      <c r="H3" s="6"/>
      <c r="I3" s="6"/>
      <c r="J3" s="7"/>
      <c r="K3" s="7"/>
      <c r="L3" s="7"/>
      <c r="M3" s="8"/>
      <c r="N3" s="8"/>
      <c r="O3" s="8"/>
      <c r="P3" s="2"/>
      <c r="Q3" s="2"/>
      <c r="R3" s="2"/>
      <c r="S3" s="2"/>
      <c r="T3" s="2"/>
      <c r="U3" s="2"/>
    </row>
    <row r="4" spans="1:30" ht="13.5" customHeight="1" x14ac:dyDescent="0.25">
      <c r="B4" s="38"/>
      <c r="C4" s="39"/>
      <c r="D4" s="39"/>
      <c r="E4" s="39"/>
      <c r="F4" s="39"/>
      <c r="G4" s="40"/>
      <c r="I4" s="6"/>
      <c r="J4" s="7"/>
      <c r="K4" s="7"/>
      <c r="L4" s="7"/>
      <c r="M4" s="8"/>
      <c r="N4" s="8"/>
      <c r="O4" s="8"/>
      <c r="P4" s="2"/>
      <c r="Q4" s="2"/>
      <c r="R4" s="2"/>
      <c r="S4" s="2"/>
      <c r="T4" s="2"/>
      <c r="U4" s="2"/>
      <c r="AD4" s="2"/>
    </row>
    <row r="5" spans="1:30" ht="13.5" customHeight="1" thickBot="1" x14ac:dyDescent="0.25">
      <c r="B5" s="41"/>
      <c r="C5" s="17"/>
      <c r="D5" s="2"/>
      <c r="E5" s="2"/>
      <c r="F5" s="2"/>
      <c r="G5" s="42"/>
      <c r="H5" s="6"/>
      <c r="I5" s="16"/>
      <c r="J5" s="6"/>
      <c r="K5" s="2"/>
      <c r="L5" s="6"/>
      <c r="M5" s="7"/>
      <c r="N5" s="7"/>
      <c r="O5" s="7"/>
      <c r="P5" s="2"/>
      <c r="Q5" s="2"/>
      <c r="R5" s="2"/>
      <c r="S5" s="2"/>
      <c r="T5" s="2"/>
      <c r="U5" s="2"/>
    </row>
    <row r="6" spans="1:30" ht="15.75" customHeight="1" thickBot="1" x14ac:dyDescent="0.3">
      <c r="B6" s="41"/>
      <c r="C6" s="17"/>
      <c r="D6" s="830" t="s">
        <v>30</v>
      </c>
      <c r="E6" s="831"/>
      <c r="F6" s="2"/>
      <c r="G6" s="43"/>
      <c r="H6" s="9"/>
      <c r="I6" s="9"/>
      <c r="J6" s="6"/>
      <c r="K6" s="10"/>
      <c r="L6" s="6"/>
      <c r="M6" s="7"/>
      <c r="N6" s="7"/>
      <c r="O6" s="7"/>
      <c r="P6" s="2"/>
      <c r="Q6" s="2"/>
      <c r="R6" s="2"/>
      <c r="S6" s="2"/>
      <c r="T6" s="2"/>
      <c r="U6" s="2"/>
    </row>
    <row r="7" spans="1:30" ht="15.75" customHeight="1" thickBot="1" x14ac:dyDescent="0.25">
      <c r="B7" s="41"/>
      <c r="C7" s="17"/>
      <c r="D7" s="37">
        <v>1</v>
      </c>
      <c r="E7" s="88" t="s">
        <v>1099</v>
      </c>
      <c r="F7" s="35"/>
      <c r="G7" s="43"/>
      <c r="H7" s="9"/>
      <c r="I7" s="9"/>
      <c r="J7" s="6"/>
      <c r="K7" s="10"/>
      <c r="L7" s="6"/>
      <c r="M7" s="7"/>
      <c r="N7" s="7"/>
      <c r="O7" s="7"/>
      <c r="P7" s="2"/>
      <c r="Q7" s="2"/>
      <c r="R7" s="2"/>
      <c r="S7" s="2"/>
      <c r="T7" s="2"/>
      <c r="U7" s="2"/>
    </row>
    <row r="8" spans="1:30" s="4" customFormat="1" ht="15.75" thickBot="1" x14ac:dyDescent="0.25">
      <c r="B8" s="44"/>
      <c r="C8" s="12"/>
      <c r="D8" s="37">
        <v>2</v>
      </c>
      <c r="E8" s="88" t="s">
        <v>1731</v>
      </c>
      <c r="F8" s="13"/>
      <c r="G8" s="45"/>
      <c r="H8" s="13"/>
      <c r="I8" s="14"/>
      <c r="J8" s="14"/>
      <c r="K8" s="3"/>
      <c r="L8" s="14"/>
      <c r="M8" s="15"/>
      <c r="N8" s="15"/>
      <c r="O8" s="15"/>
    </row>
    <row r="9" spans="1:30" s="4" customFormat="1" ht="15.75" thickBot="1" x14ac:dyDescent="0.25">
      <c r="B9" s="44"/>
      <c r="C9" s="12"/>
      <c r="D9" s="37">
        <v>3</v>
      </c>
      <c r="E9" s="88" t="s">
        <v>36</v>
      </c>
      <c r="F9" s="13"/>
      <c r="G9" s="45"/>
      <c r="H9" s="13"/>
      <c r="I9" s="13"/>
      <c r="J9" s="14"/>
      <c r="K9" s="3"/>
      <c r="L9" s="14"/>
      <c r="M9" s="15"/>
      <c r="N9" s="15"/>
      <c r="O9" s="15"/>
    </row>
    <row r="10" spans="1:30" s="4" customFormat="1" ht="15.75" thickBot="1" x14ac:dyDescent="0.3">
      <c r="B10" s="44"/>
      <c r="C10" s="12"/>
      <c r="D10" s="37">
        <v>4</v>
      </c>
      <c r="E10" s="88" t="s">
        <v>31</v>
      </c>
      <c r="F10" s="13"/>
      <c r="G10" s="45"/>
      <c r="H10" s="13"/>
      <c r="I10" s="13"/>
      <c r="J10"/>
      <c r="K10" s="3"/>
      <c r="L10" s="14"/>
      <c r="M10" s="15"/>
      <c r="N10" s="15"/>
      <c r="O10" s="15"/>
    </row>
    <row r="11" spans="1:30" s="4" customFormat="1" ht="15.75" thickBot="1" x14ac:dyDescent="0.25">
      <c r="B11" s="44"/>
      <c r="C11" s="12"/>
      <c r="D11" s="37">
        <v>5</v>
      </c>
      <c r="E11" s="574" t="s">
        <v>37</v>
      </c>
      <c r="F11" s="13"/>
      <c r="G11" s="45"/>
      <c r="H11" s="13"/>
      <c r="I11" s="13"/>
      <c r="J11" s="14"/>
      <c r="K11" s="3"/>
      <c r="L11" s="14"/>
      <c r="M11" s="15"/>
      <c r="N11" s="15"/>
      <c r="O11" s="15"/>
    </row>
    <row r="12" spans="1:30" s="4" customFormat="1" ht="30.75" thickBot="1" x14ac:dyDescent="0.25">
      <c r="B12" s="44"/>
      <c r="C12" s="12"/>
      <c r="D12" s="37">
        <v>6</v>
      </c>
      <c r="E12" s="574" t="s">
        <v>4077</v>
      </c>
      <c r="F12" s="13"/>
      <c r="G12" s="45"/>
      <c r="H12" s="13"/>
      <c r="I12" s="13"/>
      <c r="J12" s="14"/>
      <c r="K12" s="3"/>
      <c r="L12" s="14"/>
      <c r="M12" s="15"/>
      <c r="N12" s="15"/>
      <c r="O12" s="15"/>
    </row>
    <row r="13" spans="1:30" s="4" customFormat="1" ht="15.75" thickBot="1" x14ac:dyDescent="0.25">
      <c r="B13" s="44"/>
      <c r="C13" s="12"/>
      <c r="D13" s="37">
        <v>7</v>
      </c>
      <c r="E13" s="74" t="s">
        <v>10</v>
      </c>
      <c r="F13" s="3"/>
      <c r="G13" s="45"/>
      <c r="H13" s="13"/>
      <c r="I13" s="13"/>
      <c r="J13" s="14"/>
      <c r="K13" s="3"/>
      <c r="L13" s="14"/>
      <c r="M13" s="15"/>
      <c r="N13" s="15"/>
      <c r="O13" s="15"/>
    </row>
    <row r="14" spans="1:30" s="4" customFormat="1" ht="15" x14ac:dyDescent="0.25">
      <c r="B14" s="44"/>
      <c r="C14" s="46" t="s">
        <v>88</v>
      </c>
      <c r="D14" s="3"/>
      <c r="E14" s="3"/>
      <c r="F14" s="3"/>
      <c r="G14" s="45"/>
      <c r="H14" s="13"/>
      <c r="I14" s="13"/>
      <c r="J14" s="14"/>
      <c r="K14" s="3"/>
      <c r="L14" s="14"/>
      <c r="M14" s="15"/>
      <c r="N14" s="15"/>
      <c r="O14" s="15"/>
    </row>
    <row r="15" spans="1:30" ht="15" thickBot="1" x14ac:dyDescent="0.25">
      <c r="B15" s="47"/>
      <c r="C15" s="48"/>
      <c r="D15" s="48"/>
      <c r="E15" s="48"/>
      <c r="F15" s="49"/>
      <c r="G15" s="50"/>
      <c r="H15" s="9"/>
      <c r="I15" s="9"/>
      <c r="J15" s="6"/>
      <c r="K15" s="2"/>
      <c r="L15" s="6"/>
      <c r="M15" s="11"/>
      <c r="N15" s="11"/>
      <c r="O15" s="11"/>
    </row>
    <row r="16" spans="1:30" x14ac:dyDescent="0.2">
      <c r="B16" s="51"/>
      <c r="C16" s="52"/>
      <c r="D16" s="53"/>
      <c r="E16" s="54"/>
      <c r="F16" s="55"/>
      <c r="G16" s="56"/>
      <c r="H16" s="9"/>
      <c r="I16" s="9"/>
      <c r="J16" s="6"/>
      <c r="K16" s="2"/>
      <c r="L16" s="6"/>
      <c r="M16" s="11"/>
      <c r="N16" s="11"/>
      <c r="O16" s="11"/>
    </row>
    <row r="17" spans="2:15" x14ac:dyDescent="0.2">
      <c r="B17" s="41"/>
      <c r="C17" s="17"/>
      <c r="D17" s="17"/>
      <c r="E17" s="17"/>
      <c r="F17" s="832"/>
      <c r="G17" s="833"/>
      <c r="J17" s="2"/>
      <c r="K17" s="2"/>
      <c r="L17" s="6"/>
      <c r="M17" s="11"/>
      <c r="N17" s="11"/>
      <c r="O17" s="11"/>
    </row>
    <row r="18" spans="2:15" x14ac:dyDescent="0.2">
      <c r="B18" s="57"/>
      <c r="C18" s="36"/>
      <c r="D18" s="36"/>
      <c r="E18" s="36"/>
      <c r="F18" s="36"/>
      <c r="G18" s="43"/>
      <c r="H18" s="6"/>
      <c r="I18" s="6"/>
      <c r="J18" s="6"/>
      <c r="K18" s="6"/>
      <c r="L18" s="6"/>
      <c r="M18" s="11"/>
      <c r="N18" s="11"/>
      <c r="O18" s="11"/>
    </row>
    <row r="19" spans="2:15" x14ac:dyDescent="0.2">
      <c r="B19" s="57"/>
      <c r="C19" s="36"/>
      <c r="D19" s="36"/>
      <c r="E19" s="36"/>
      <c r="F19" s="36"/>
      <c r="G19" s="43"/>
      <c r="H19" s="9"/>
      <c r="I19" s="9"/>
      <c r="J19" s="6"/>
      <c r="K19" s="6"/>
      <c r="L19" s="6"/>
      <c r="M19" s="11"/>
      <c r="N19" s="11"/>
      <c r="O19" s="11"/>
    </row>
    <row r="20" spans="2:15" ht="15" thickBot="1" x14ac:dyDescent="0.25">
      <c r="B20" s="58"/>
      <c r="C20" s="59"/>
      <c r="D20" s="59"/>
      <c r="E20" s="59"/>
      <c r="F20" s="59"/>
      <c r="G20" s="60"/>
      <c r="H20" s="9"/>
      <c r="I20" s="9"/>
      <c r="J20" s="6"/>
      <c r="K20" s="6"/>
      <c r="L20" s="6"/>
      <c r="M20" s="11"/>
      <c r="N20" s="11"/>
      <c r="O20" s="11"/>
    </row>
    <row r="21" spans="2:15" x14ac:dyDescent="0.2">
      <c r="B21" s="834"/>
      <c r="C21" s="835"/>
      <c r="D21" s="835"/>
      <c r="E21" s="835"/>
      <c r="F21" s="835"/>
      <c r="G21" s="836"/>
      <c r="H21" s="11"/>
      <c r="I21" s="11"/>
      <c r="J21" s="11"/>
      <c r="K21" s="11"/>
      <c r="L21" s="11"/>
      <c r="M21" s="11"/>
      <c r="N21" s="11"/>
      <c r="O21" s="9"/>
    </row>
    <row r="22" spans="2:15" ht="15" thickBot="1" x14ac:dyDescent="0.25">
      <c r="B22" s="837"/>
      <c r="C22" s="838"/>
      <c r="D22" s="838"/>
      <c r="E22" s="838"/>
      <c r="F22" s="838"/>
      <c r="G22" s="839"/>
    </row>
  </sheetData>
  <mergeCells count="4">
    <mergeCell ref="B2:G3"/>
    <mergeCell ref="D6:E6"/>
    <mergeCell ref="F17:G17"/>
    <mergeCell ref="B21:G22"/>
  </mergeCells>
  <hyperlinks>
    <hyperlink ref="E7" location="Editorial!A1" tooltip="Click Here to view" display="Editorial"/>
    <hyperlink ref="E8" location="Contracts!A1" tooltip="Click Here to View" display="Contracts"/>
    <hyperlink ref="E10" location="'Wireless Broadband'!A1" display="Wireless Broadband"/>
    <hyperlink ref="E9" location="Internet!A1" display="Internet"/>
    <hyperlink ref="E13" location="Disclaimer!A1" tooltip="Click Here to View" display="Disclaimer"/>
    <hyperlink ref="E11" location="'Devices '!A1" display="Devices"/>
    <hyperlink ref="E12" location="'Enterprise Equipment..'!A1" display="Enterprise Equipment and Telecom Infrastructure"/>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showGridLines="0" workbookViewId="0"/>
  </sheetViews>
  <sheetFormatPr defaultRowHeight="15" x14ac:dyDescent="0.25"/>
  <cols>
    <col min="1" max="1" width="15.5703125" style="30" customWidth="1"/>
    <col min="2" max="4" width="9.140625" style="30"/>
    <col min="5" max="5" width="16.42578125" style="30" customWidth="1"/>
    <col min="6" max="12" width="9.140625" style="30"/>
    <col min="13" max="13" width="2.5703125" style="30" customWidth="1"/>
    <col min="14" max="16384" width="9.140625" style="30"/>
  </cols>
  <sheetData>
    <row r="1" spans="1:1" ht="16.5" customHeight="1" x14ac:dyDescent="0.25">
      <c r="A1" s="85"/>
    </row>
    <row r="5" spans="1:1" ht="18" customHeight="1" x14ac:dyDescent="0.25"/>
    <row r="25" ht="12" customHeight="1" x14ac:dyDescent="0.25"/>
    <row r="26" ht="11.25" customHeight="1" x14ac:dyDescent="0.25"/>
    <row r="40" spans="6:8" x14ac:dyDescent="0.25">
      <c r="F40" s="840" t="s">
        <v>26</v>
      </c>
      <c r="G40" s="840"/>
      <c r="H40" s="840"/>
    </row>
  </sheetData>
  <mergeCells count="1">
    <mergeCell ref="F40:H40"/>
  </mergeCells>
  <hyperlinks>
    <hyperlink ref="F40" r:id="rId1"/>
  </hyperlinks>
  <pageMargins left="0.7" right="0.7" top="0.75" bottom="0.75" header="0.3" footer="0.3"/>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heetViews>
  <sheetFormatPr defaultRowHeight="15" x14ac:dyDescent="0.25"/>
  <cols>
    <col min="1" max="16384" width="9.140625" style="548"/>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7"/>
  <sheetViews>
    <sheetView showGridLines="0" workbookViewId="0"/>
  </sheetViews>
  <sheetFormatPr defaultRowHeight="15" x14ac:dyDescent="0.25"/>
  <cols>
    <col min="1" max="1" width="3" style="153" customWidth="1"/>
    <col min="2" max="2" width="11" style="153" customWidth="1"/>
    <col min="3" max="3" width="6.140625" style="153" customWidth="1"/>
    <col min="4" max="4" width="10" style="153" customWidth="1"/>
    <col min="5" max="5" width="6.7109375" style="153" customWidth="1"/>
    <col min="6" max="6" width="15.85546875" style="153" customWidth="1"/>
    <col min="7" max="7" width="16.28515625" style="18" customWidth="1"/>
    <col min="8" max="8" width="11" style="153" customWidth="1"/>
    <col min="9" max="11" width="9.140625" style="153"/>
    <col min="12" max="12" width="20.7109375" style="153" customWidth="1"/>
    <col min="13" max="14" width="9.140625" style="153"/>
    <col min="15" max="15" width="25.7109375" style="153" customWidth="1"/>
    <col min="16" max="16" width="38.7109375" style="349" customWidth="1"/>
    <col min="17" max="17" width="9.140625" style="349"/>
    <col min="18" max="16384" width="9.140625" style="153"/>
  </cols>
  <sheetData>
    <row r="1" spans="1:22" ht="35.25" customHeight="1" x14ac:dyDescent="0.25"/>
    <row r="2" spans="1:22" ht="27.75" customHeight="1" thickBot="1" x14ac:dyDescent="0.3"/>
    <row r="3" spans="1:22" s="19" customFormat="1" ht="43.5" customHeight="1" thickBot="1" x14ac:dyDescent="0.3">
      <c r="B3" s="917" t="s">
        <v>28</v>
      </c>
      <c r="C3" s="917"/>
      <c r="D3" s="918" t="s">
        <v>0</v>
      </c>
      <c r="E3" s="918"/>
      <c r="F3" s="348" t="s">
        <v>12</v>
      </c>
      <c r="G3" s="348" t="s">
        <v>6</v>
      </c>
      <c r="H3" s="348" t="s">
        <v>11</v>
      </c>
      <c r="I3" s="918" t="s">
        <v>1</v>
      </c>
      <c r="J3" s="918"/>
      <c r="K3" s="918"/>
      <c r="L3" s="918"/>
      <c r="M3" s="918" t="s">
        <v>15</v>
      </c>
      <c r="N3" s="918"/>
      <c r="O3" s="918"/>
      <c r="P3" s="71"/>
      <c r="Q3" s="71"/>
    </row>
    <row r="4" spans="1:22" ht="15.75" customHeight="1" thickBot="1" x14ac:dyDescent="0.3">
      <c r="B4" s="919" t="s">
        <v>35</v>
      </c>
      <c r="C4" s="920"/>
      <c r="D4" s="920"/>
      <c r="E4" s="920"/>
      <c r="F4" s="920"/>
      <c r="G4" s="920"/>
      <c r="H4" s="920"/>
      <c r="I4" s="920"/>
      <c r="J4" s="920"/>
      <c r="K4" s="920"/>
      <c r="L4" s="920"/>
      <c r="M4" s="920"/>
      <c r="N4" s="920"/>
      <c r="O4" s="921"/>
    </row>
    <row r="5" spans="1:22" s="19" customFormat="1" ht="96.75" customHeight="1" thickBot="1" x14ac:dyDescent="0.3">
      <c r="A5" s="71"/>
      <c r="B5" s="885" t="s">
        <v>18</v>
      </c>
      <c r="C5" s="886"/>
      <c r="D5" s="915" t="s">
        <v>3358</v>
      </c>
      <c r="E5" s="916"/>
      <c r="F5" s="67" t="s">
        <v>32</v>
      </c>
      <c r="G5" s="67" t="s">
        <v>87</v>
      </c>
      <c r="H5" s="64" t="s">
        <v>3359</v>
      </c>
      <c r="I5" s="860" t="s">
        <v>3360</v>
      </c>
      <c r="J5" s="861"/>
      <c r="K5" s="861"/>
      <c r="L5" s="862"/>
      <c r="M5" s="897" t="s">
        <v>3361</v>
      </c>
      <c r="N5" s="898"/>
      <c r="O5" s="899"/>
      <c r="P5" s="132"/>
      <c r="Q5" s="71"/>
      <c r="T5" s="128"/>
      <c r="V5" s="106"/>
    </row>
    <row r="6" spans="1:22" s="19" customFormat="1" ht="107.25" customHeight="1" thickBot="1" x14ac:dyDescent="0.3">
      <c r="A6" s="71"/>
      <c r="B6" s="885" t="s">
        <v>3352</v>
      </c>
      <c r="C6" s="886"/>
      <c r="D6" s="915" t="s">
        <v>3353</v>
      </c>
      <c r="E6" s="916"/>
      <c r="F6" s="67" t="s">
        <v>21</v>
      </c>
      <c r="G6" s="67" t="s">
        <v>3354</v>
      </c>
      <c r="H6" s="64" t="s">
        <v>3355</v>
      </c>
      <c r="I6" s="860" t="s">
        <v>3356</v>
      </c>
      <c r="J6" s="861"/>
      <c r="K6" s="861"/>
      <c r="L6" s="862"/>
      <c r="M6" s="897" t="s">
        <v>3357</v>
      </c>
      <c r="N6" s="898"/>
      <c r="O6" s="899"/>
      <c r="P6" s="132"/>
      <c r="Q6" s="71"/>
      <c r="T6" s="128"/>
      <c r="V6" s="106"/>
    </row>
    <row r="7" spans="1:22" s="19" customFormat="1" ht="153" customHeight="1" thickBot="1" x14ac:dyDescent="0.3">
      <c r="A7" s="71"/>
      <c r="B7" s="885" t="s">
        <v>2871</v>
      </c>
      <c r="C7" s="886"/>
      <c r="D7" s="915" t="s">
        <v>2868</v>
      </c>
      <c r="E7" s="916"/>
      <c r="F7" s="67" t="s">
        <v>2867</v>
      </c>
      <c r="G7" s="67" t="s">
        <v>87</v>
      </c>
      <c r="H7" s="114">
        <v>41506</v>
      </c>
      <c r="I7" s="860" t="s">
        <v>2869</v>
      </c>
      <c r="J7" s="861"/>
      <c r="K7" s="861"/>
      <c r="L7" s="862"/>
      <c r="M7" s="897" t="s">
        <v>2870</v>
      </c>
      <c r="N7" s="898"/>
      <c r="O7" s="899"/>
      <c r="P7" s="132"/>
      <c r="Q7" s="71"/>
      <c r="T7" s="128"/>
      <c r="V7" s="106"/>
    </row>
    <row r="8" spans="1:22" s="19" customFormat="1" ht="145.5" customHeight="1" thickBot="1" x14ac:dyDescent="0.3">
      <c r="B8" s="885" t="s">
        <v>2514</v>
      </c>
      <c r="C8" s="886"/>
      <c r="D8" s="915" t="s">
        <v>2517</v>
      </c>
      <c r="E8" s="916"/>
      <c r="F8" s="67" t="s">
        <v>87</v>
      </c>
      <c r="G8" s="67" t="s">
        <v>87</v>
      </c>
      <c r="H8" s="114">
        <v>41498</v>
      </c>
      <c r="I8" s="860" t="s">
        <v>2516</v>
      </c>
      <c r="J8" s="861"/>
      <c r="K8" s="861"/>
      <c r="L8" s="862"/>
      <c r="M8" s="897" t="s">
        <v>2515</v>
      </c>
      <c r="N8" s="898"/>
      <c r="O8" s="899"/>
      <c r="P8" s="106"/>
      <c r="Q8" s="71"/>
      <c r="T8" s="128"/>
      <c r="V8" s="106"/>
    </row>
    <row r="9" spans="1:22" s="19" customFormat="1" ht="126" customHeight="1" thickBot="1" x14ac:dyDescent="0.3">
      <c r="B9" s="885" t="s">
        <v>2138</v>
      </c>
      <c r="C9" s="886"/>
      <c r="D9" s="915" t="s">
        <v>2139</v>
      </c>
      <c r="E9" s="916"/>
      <c r="F9" s="67" t="s">
        <v>81</v>
      </c>
      <c r="G9" s="67" t="s">
        <v>2149</v>
      </c>
      <c r="H9" s="114">
        <v>41486</v>
      </c>
      <c r="I9" s="860" t="s">
        <v>2150</v>
      </c>
      <c r="J9" s="861"/>
      <c r="K9" s="861"/>
      <c r="L9" s="862"/>
      <c r="M9" s="897" t="s">
        <v>2140</v>
      </c>
      <c r="N9" s="898"/>
      <c r="O9" s="899"/>
      <c r="P9" s="106"/>
      <c r="Q9" s="71"/>
      <c r="T9" s="128"/>
      <c r="V9" s="106"/>
    </row>
    <row r="10" spans="1:22" s="19" customFormat="1" ht="150" customHeight="1" thickBot="1" x14ac:dyDescent="0.3">
      <c r="A10" s="153"/>
      <c r="B10" s="885" t="s">
        <v>19</v>
      </c>
      <c r="C10" s="886"/>
      <c r="D10" s="915" t="s">
        <v>1721</v>
      </c>
      <c r="E10" s="916"/>
      <c r="F10" s="67" t="s">
        <v>454</v>
      </c>
      <c r="G10" s="67" t="s">
        <v>87</v>
      </c>
      <c r="H10" s="114">
        <v>41463</v>
      </c>
      <c r="I10" s="860" t="s">
        <v>1722</v>
      </c>
      <c r="J10" s="861"/>
      <c r="K10" s="861"/>
      <c r="L10" s="862"/>
      <c r="M10" s="897"/>
      <c r="N10" s="898"/>
      <c r="O10" s="899"/>
      <c r="P10" s="106"/>
      <c r="Q10" s="71"/>
      <c r="T10" s="128"/>
      <c r="V10" s="106"/>
    </row>
    <row r="11" spans="1:22" s="19" customFormat="1" ht="122.25" customHeight="1" thickBot="1" x14ac:dyDescent="0.3">
      <c r="A11" s="153"/>
      <c r="B11" s="885" t="s">
        <v>779</v>
      </c>
      <c r="C11" s="886"/>
      <c r="D11" s="915" t="s">
        <v>1718</v>
      </c>
      <c r="E11" s="916"/>
      <c r="F11" s="67" t="s">
        <v>454</v>
      </c>
      <c r="G11" s="67" t="s">
        <v>87</v>
      </c>
      <c r="H11" s="114">
        <v>41456</v>
      </c>
      <c r="I11" s="860" t="s">
        <v>1719</v>
      </c>
      <c r="J11" s="861"/>
      <c r="K11" s="861"/>
      <c r="L11" s="862"/>
      <c r="M11" s="897" t="s">
        <v>1720</v>
      </c>
      <c r="N11" s="898"/>
      <c r="O11" s="899"/>
      <c r="P11" s="106"/>
      <c r="Q11" s="71"/>
      <c r="T11" s="128"/>
      <c r="V11" s="106"/>
    </row>
    <row r="12" spans="1:22" s="19" customFormat="1" ht="156.75" customHeight="1" thickBot="1" x14ac:dyDescent="0.3">
      <c r="A12" s="153"/>
      <c r="B12" s="885" t="s">
        <v>24</v>
      </c>
      <c r="C12" s="886"/>
      <c r="D12" s="915" t="s">
        <v>1431</v>
      </c>
      <c r="E12" s="916"/>
      <c r="F12" s="67" t="s">
        <v>20</v>
      </c>
      <c r="G12" s="67" t="s">
        <v>87</v>
      </c>
      <c r="H12" s="114">
        <v>41404</v>
      </c>
      <c r="I12" s="860" t="s">
        <v>1433</v>
      </c>
      <c r="J12" s="861"/>
      <c r="K12" s="861"/>
      <c r="L12" s="862"/>
      <c r="M12" s="897" t="s">
        <v>1432</v>
      </c>
      <c r="N12" s="898"/>
      <c r="O12" s="899"/>
      <c r="P12" s="132"/>
      <c r="Q12" s="71"/>
      <c r="T12" s="128"/>
      <c r="V12" s="106"/>
    </row>
    <row r="13" spans="1:22" s="19" customFormat="1" ht="156.75" customHeight="1" thickBot="1" x14ac:dyDescent="0.3">
      <c r="A13" s="153"/>
      <c r="B13" s="885" t="s">
        <v>9</v>
      </c>
      <c r="C13" s="886"/>
      <c r="D13" s="915" t="s">
        <v>1427</v>
      </c>
      <c r="E13" s="916"/>
      <c r="F13" s="67" t="s">
        <v>81</v>
      </c>
      <c r="G13" s="67" t="s">
        <v>1428</v>
      </c>
      <c r="H13" s="114">
        <v>41410</v>
      </c>
      <c r="I13" s="860" t="s">
        <v>1430</v>
      </c>
      <c r="J13" s="861"/>
      <c r="K13" s="861"/>
      <c r="L13" s="862"/>
      <c r="M13" s="908" t="s">
        <v>1103</v>
      </c>
      <c r="N13" s="898"/>
      <c r="O13" s="899"/>
      <c r="P13" s="132"/>
      <c r="Q13" s="71"/>
      <c r="T13" s="128"/>
      <c r="V13" s="106"/>
    </row>
    <row r="14" spans="1:22" s="19" customFormat="1" ht="170.25" customHeight="1" thickBot="1" x14ac:dyDescent="0.3">
      <c r="A14" s="153"/>
      <c r="B14" s="885" t="s">
        <v>1423</v>
      </c>
      <c r="C14" s="886"/>
      <c r="D14" s="915" t="s">
        <v>1424</v>
      </c>
      <c r="E14" s="916"/>
      <c r="F14" s="67" t="s">
        <v>1425</v>
      </c>
      <c r="G14" s="67" t="s">
        <v>1426</v>
      </c>
      <c r="H14" s="114">
        <v>41401</v>
      </c>
      <c r="I14" s="860" t="s">
        <v>1421</v>
      </c>
      <c r="J14" s="861"/>
      <c r="K14" s="861"/>
      <c r="L14" s="862"/>
      <c r="M14" s="897" t="s">
        <v>1422</v>
      </c>
      <c r="N14" s="898"/>
      <c r="O14" s="899"/>
      <c r="P14" s="132"/>
      <c r="Q14" s="71"/>
      <c r="T14" s="128"/>
      <c r="V14" s="106"/>
    </row>
    <row r="15" spans="1:22" s="19" customFormat="1" ht="170.25" customHeight="1" thickBot="1" x14ac:dyDescent="0.3">
      <c r="A15" s="129"/>
      <c r="B15" s="885" t="s">
        <v>16</v>
      </c>
      <c r="C15" s="886"/>
      <c r="D15" s="915" t="s">
        <v>1429</v>
      </c>
      <c r="E15" s="916"/>
      <c r="F15" s="67" t="s">
        <v>1418</v>
      </c>
      <c r="G15" s="67" t="s">
        <v>87</v>
      </c>
      <c r="H15" s="114">
        <v>41387</v>
      </c>
      <c r="I15" s="860" t="s">
        <v>1419</v>
      </c>
      <c r="J15" s="861"/>
      <c r="K15" s="861"/>
      <c r="L15" s="862"/>
      <c r="M15" s="897" t="s">
        <v>1420</v>
      </c>
      <c r="N15" s="898"/>
      <c r="O15" s="899"/>
      <c r="P15" s="132"/>
      <c r="Q15" s="71"/>
      <c r="T15" s="128"/>
      <c r="V15" s="106"/>
    </row>
    <row r="16" spans="1:22" s="19" customFormat="1" ht="139.5" customHeight="1" thickBot="1" x14ac:dyDescent="0.3">
      <c r="A16" s="129"/>
      <c r="B16" s="885" t="s">
        <v>1412</v>
      </c>
      <c r="C16" s="886"/>
      <c r="D16" s="887" t="s">
        <v>1413</v>
      </c>
      <c r="E16" s="888"/>
      <c r="F16" s="67" t="s">
        <v>1414</v>
      </c>
      <c r="G16" s="67" t="s">
        <v>87</v>
      </c>
      <c r="H16" s="114">
        <v>41382</v>
      </c>
      <c r="I16" s="860" t="s">
        <v>1415</v>
      </c>
      <c r="J16" s="861"/>
      <c r="K16" s="861"/>
      <c r="L16" s="862"/>
      <c r="M16" s="897" t="s">
        <v>1416</v>
      </c>
      <c r="N16" s="898"/>
      <c r="O16" s="899"/>
      <c r="P16" s="132"/>
      <c r="Q16" s="71"/>
      <c r="T16" s="128"/>
      <c r="V16" s="106"/>
    </row>
    <row r="17" spans="1:22" s="19" customFormat="1" ht="114.75" customHeight="1" thickBot="1" x14ac:dyDescent="0.3">
      <c r="A17" s="129"/>
      <c r="B17" s="911" t="s">
        <v>13</v>
      </c>
      <c r="C17" s="911"/>
      <c r="D17" s="887" t="s">
        <v>1436</v>
      </c>
      <c r="E17" s="888"/>
      <c r="F17" s="67" t="s">
        <v>170</v>
      </c>
      <c r="G17" s="67" t="s">
        <v>1409</v>
      </c>
      <c r="H17" s="115">
        <v>41378</v>
      </c>
      <c r="I17" s="912" t="s">
        <v>1410</v>
      </c>
      <c r="J17" s="913"/>
      <c r="K17" s="913"/>
      <c r="L17" s="914"/>
      <c r="M17" s="912" t="s">
        <v>1411</v>
      </c>
      <c r="N17" s="913"/>
      <c r="O17" s="914"/>
      <c r="P17" s="132"/>
      <c r="Q17" s="71"/>
      <c r="T17" s="128"/>
      <c r="V17" s="106"/>
    </row>
    <row r="18" spans="1:22" s="19" customFormat="1" ht="156" customHeight="1" thickBot="1" x14ac:dyDescent="0.25">
      <c r="A18" s="129"/>
      <c r="B18" s="885" t="s">
        <v>1387</v>
      </c>
      <c r="C18" s="886"/>
      <c r="D18" s="887" t="s">
        <v>1382</v>
      </c>
      <c r="E18" s="888"/>
      <c r="F18" s="67" t="s">
        <v>351</v>
      </c>
      <c r="G18" s="67" t="s">
        <v>1379</v>
      </c>
      <c r="H18" s="114">
        <v>41366</v>
      </c>
      <c r="I18" s="860" t="s">
        <v>1383</v>
      </c>
      <c r="J18" s="861"/>
      <c r="K18" s="861"/>
      <c r="L18" s="862"/>
      <c r="M18" s="897" t="s">
        <v>1380</v>
      </c>
      <c r="N18" s="898"/>
      <c r="O18" s="899"/>
      <c r="P18" s="144"/>
      <c r="Q18" s="71"/>
      <c r="T18" s="128"/>
      <c r="V18" s="106"/>
    </row>
    <row r="19" spans="1:22" s="19" customFormat="1" ht="194.25" customHeight="1" thickBot="1" x14ac:dyDescent="0.3">
      <c r="A19" s="129"/>
      <c r="B19" s="885" t="s">
        <v>1288</v>
      </c>
      <c r="C19" s="886"/>
      <c r="D19" s="887" t="s">
        <v>1287</v>
      </c>
      <c r="E19" s="888"/>
      <c r="F19" s="67" t="s">
        <v>454</v>
      </c>
      <c r="G19" s="67" t="s">
        <v>87</v>
      </c>
      <c r="H19" s="64">
        <v>41354</v>
      </c>
      <c r="I19" s="860" t="s">
        <v>1385</v>
      </c>
      <c r="J19" s="861"/>
      <c r="K19" s="861"/>
      <c r="L19" s="862"/>
      <c r="M19" s="897" t="s">
        <v>1386</v>
      </c>
      <c r="N19" s="898"/>
      <c r="O19" s="899"/>
      <c r="P19" s="109"/>
      <c r="Q19" s="71"/>
      <c r="T19" s="128"/>
      <c r="V19" s="106"/>
    </row>
    <row r="20" spans="1:22" s="19" customFormat="1" ht="180" customHeight="1" thickBot="1" x14ac:dyDescent="0.3">
      <c r="A20" s="129"/>
      <c r="B20" s="885" t="s">
        <v>1263</v>
      </c>
      <c r="C20" s="886"/>
      <c r="D20" s="887" t="s">
        <v>1262</v>
      </c>
      <c r="E20" s="888"/>
      <c r="F20" s="67" t="s">
        <v>1261</v>
      </c>
      <c r="G20" s="67" t="s">
        <v>87</v>
      </c>
      <c r="H20" s="64">
        <v>41337</v>
      </c>
      <c r="I20" s="860" t="s">
        <v>1391</v>
      </c>
      <c r="J20" s="861"/>
      <c r="K20" s="861"/>
      <c r="L20" s="862"/>
      <c r="M20" s="897" t="s">
        <v>1393</v>
      </c>
      <c r="N20" s="898"/>
      <c r="O20" s="899"/>
      <c r="P20" s="109"/>
      <c r="Q20" s="71"/>
      <c r="T20" s="128"/>
      <c r="V20" s="106"/>
    </row>
    <row r="21" spans="1:22" s="19" customFormat="1" ht="233.25" customHeight="1" thickBot="1" x14ac:dyDescent="0.3">
      <c r="A21" s="129"/>
      <c r="B21" s="885" t="s">
        <v>16</v>
      </c>
      <c r="C21" s="886"/>
      <c r="D21" s="887" t="s">
        <v>1377</v>
      </c>
      <c r="E21" s="888"/>
      <c r="F21" s="67" t="s">
        <v>33</v>
      </c>
      <c r="G21" s="67" t="s">
        <v>87</v>
      </c>
      <c r="H21" s="114">
        <v>41331</v>
      </c>
      <c r="I21" s="860" t="s">
        <v>1384</v>
      </c>
      <c r="J21" s="861"/>
      <c r="K21" s="861"/>
      <c r="L21" s="862"/>
      <c r="M21" s="897" t="s">
        <v>1378</v>
      </c>
      <c r="N21" s="898"/>
      <c r="O21" s="899"/>
      <c r="P21" s="132"/>
      <c r="Q21" s="71"/>
      <c r="T21" s="128"/>
      <c r="V21" s="106"/>
    </row>
    <row r="22" spans="1:22" s="19" customFormat="1" ht="196.5" customHeight="1" thickBot="1" x14ac:dyDescent="0.3">
      <c r="A22" s="129"/>
      <c r="B22" s="885" t="s">
        <v>9</v>
      </c>
      <c r="C22" s="886"/>
      <c r="D22" s="887" t="s">
        <v>1392</v>
      </c>
      <c r="E22" s="888"/>
      <c r="F22" s="67" t="s">
        <v>81</v>
      </c>
      <c r="G22" s="67" t="s">
        <v>1101</v>
      </c>
      <c r="H22" s="64">
        <v>41327</v>
      </c>
      <c r="I22" s="860" t="s">
        <v>1102</v>
      </c>
      <c r="J22" s="861"/>
      <c r="K22" s="861"/>
      <c r="L22" s="862"/>
      <c r="M22" s="908" t="s">
        <v>1103</v>
      </c>
      <c r="N22" s="909"/>
      <c r="O22" s="910"/>
      <c r="P22" s="109"/>
      <c r="Q22" s="71"/>
      <c r="T22" s="128"/>
      <c r="V22" s="106"/>
    </row>
    <row r="23" spans="1:22" s="19" customFormat="1" ht="159.75" customHeight="1" thickBot="1" x14ac:dyDescent="0.3">
      <c r="A23" s="129"/>
      <c r="B23" s="885" t="s">
        <v>779</v>
      </c>
      <c r="C23" s="886"/>
      <c r="D23" s="887" t="s">
        <v>1388</v>
      </c>
      <c r="E23" s="888"/>
      <c r="F23" s="67" t="s">
        <v>1272</v>
      </c>
      <c r="G23" s="67" t="s">
        <v>87</v>
      </c>
      <c r="H23" s="64">
        <v>41326</v>
      </c>
      <c r="I23" s="860" t="s">
        <v>1389</v>
      </c>
      <c r="J23" s="861"/>
      <c r="K23" s="861"/>
      <c r="L23" s="862"/>
      <c r="M23" s="897" t="s">
        <v>1390</v>
      </c>
      <c r="N23" s="898"/>
      <c r="O23" s="899"/>
      <c r="P23" s="109"/>
      <c r="Q23" s="71"/>
      <c r="T23" s="128"/>
      <c r="V23" s="106"/>
    </row>
    <row r="24" spans="1:22" s="19" customFormat="1" ht="122.25" customHeight="1" thickBot="1" x14ac:dyDescent="0.3">
      <c r="A24" s="129"/>
      <c r="B24" s="885" t="s">
        <v>404</v>
      </c>
      <c r="C24" s="886"/>
      <c r="D24" s="887" t="s">
        <v>1094</v>
      </c>
      <c r="E24" s="888"/>
      <c r="F24" s="67" t="s">
        <v>1093</v>
      </c>
      <c r="G24" s="67" t="s">
        <v>87</v>
      </c>
      <c r="H24" s="64">
        <v>41288</v>
      </c>
      <c r="I24" s="860" t="s">
        <v>1096</v>
      </c>
      <c r="J24" s="861"/>
      <c r="K24" s="861"/>
      <c r="L24" s="862"/>
      <c r="M24" s="897" t="s">
        <v>1095</v>
      </c>
      <c r="N24" s="898"/>
      <c r="O24" s="899"/>
      <c r="P24" s="109"/>
      <c r="Q24" s="71"/>
      <c r="T24" s="128"/>
      <c r="V24" s="106"/>
    </row>
    <row r="25" spans="1:22" s="19" customFormat="1" ht="105.75" customHeight="1" thickBot="1" x14ac:dyDescent="0.3">
      <c r="A25" s="129"/>
      <c r="B25" s="885" t="s">
        <v>9</v>
      </c>
      <c r="C25" s="886"/>
      <c r="D25" s="887" t="s">
        <v>1092</v>
      </c>
      <c r="E25" s="888"/>
      <c r="F25" s="67" t="s">
        <v>461</v>
      </c>
      <c r="G25" s="67" t="s">
        <v>87</v>
      </c>
      <c r="H25" s="64">
        <v>41260</v>
      </c>
      <c r="I25" s="860" t="s">
        <v>1097</v>
      </c>
      <c r="J25" s="861"/>
      <c r="K25" s="861"/>
      <c r="L25" s="862"/>
      <c r="M25" s="897" t="s">
        <v>1098</v>
      </c>
      <c r="N25" s="898"/>
      <c r="O25" s="899"/>
      <c r="P25" s="109"/>
      <c r="Q25" s="71"/>
      <c r="T25" s="128"/>
      <c r="V25" s="106"/>
    </row>
    <row r="26" spans="1:22" s="19" customFormat="1" ht="176.25" customHeight="1" thickBot="1" x14ac:dyDescent="0.3">
      <c r="A26" s="129"/>
      <c r="B26" s="885" t="s">
        <v>1086</v>
      </c>
      <c r="C26" s="886"/>
      <c r="D26" s="887" t="s">
        <v>1088</v>
      </c>
      <c r="E26" s="888"/>
      <c r="F26" s="67" t="s">
        <v>1087</v>
      </c>
      <c r="G26" s="67" t="s">
        <v>1089</v>
      </c>
      <c r="H26" s="64">
        <v>41302</v>
      </c>
      <c r="I26" s="860" t="s">
        <v>1090</v>
      </c>
      <c r="J26" s="861"/>
      <c r="K26" s="861"/>
      <c r="L26" s="862"/>
      <c r="M26" s="897" t="s">
        <v>1091</v>
      </c>
      <c r="N26" s="898"/>
      <c r="O26" s="899"/>
      <c r="P26" s="109"/>
      <c r="Q26" s="71"/>
      <c r="T26" s="128"/>
      <c r="V26" s="106"/>
    </row>
    <row r="27" spans="1:22" s="19" customFormat="1" ht="109.5" customHeight="1" thickBot="1" x14ac:dyDescent="0.3">
      <c r="A27" s="129"/>
      <c r="B27" s="885" t="s">
        <v>1070</v>
      </c>
      <c r="C27" s="886"/>
      <c r="D27" s="887" t="s">
        <v>1072</v>
      </c>
      <c r="E27" s="888"/>
      <c r="F27" s="67" t="s">
        <v>1076</v>
      </c>
      <c r="G27" s="67" t="s">
        <v>87</v>
      </c>
      <c r="H27" s="64">
        <v>41290</v>
      </c>
      <c r="I27" s="860" t="s">
        <v>1085</v>
      </c>
      <c r="J27" s="861"/>
      <c r="K27" s="861"/>
      <c r="L27" s="862"/>
      <c r="M27" s="897" t="s">
        <v>1071</v>
      </c>
      <c r="N27" s="898"/>
      <c r="O27" s="899"/>
      <c r="P27" s="109"/>
      <c r="Q27" s="71"/>
      <c r="T27" s="128"/>
      <c r="V27" s="106"/>
    </row>
    <row r="28" spans="1:22" s="19" customFormat="1" ht="186" customHeight="1" thickBot="1" x14ac:dyDescent="0.3">
      <c r="A28" s="129"/>
      <c r="B28" s="885" t="s">
        <v>1066</v>
      </c>
      <c r="C28" s="886"/>
      <c r="D28" s="887" t="s">
        <v>1067</v>
      </c>
      <c r="E28" s="888"/>
      <c r="F28" s="67" t="s">
        <v>1076</v>
      </c>
      <c r="G28" s="67" t="s">
        <v>87</v>
      </c>
      <c r="H28" s="64">
        <v>41289</v>
      </c>
      <c r="I28" s="860" t="s">
        <v>1077</v>
      </c>
      <c r="J28" s="861"/>
      <c r="K28" s="861"/>
      <c r="L28" s="862"/>
      <c r="M28" s="897" t="s">
        <v>1068</v>
      </c>
      <c r="N28" s="898"/>
      <c r="O28" s="899"/>
      <c r="P28" s="127"/>
      <c r="Q28" s="71"/>
      <c r="T28" s="128" t="s">
        <v>1069</v>
      </c>
    </row>
    <row r="29" spans="1:22" s="19" customFormat="1" ht="135.75" customHeight="1" thickBot="1" x14ac:dyDescent="0.3">
      <c r="A29" s="129"/>
      <c r="B29" s="885" t="s">
        <v>9</v>
      </c>
      <c r="C29" s="886"/>
      <c r="D29" s="887" t="s">
        <v>1059</v>
      </c>
      <c r="E29" s="888"/>
      <c r="F29" s="67" t="s">
        <v>81</v>
      </c>
      <c r="G29" s="67" t="s">
        <v>1078</v>
      </c>
      <c r="H29" s="64" t="s">
        <v>1058</v>
      </c>
      <c r="I29" s="860" t="s">
        <v>1073</v>
      </c>
      <c r="J29" s="861"/>
      <c r="K29" s="861"/>
      <c r="L29" s="862"/>
      <c r="M29" s="897" t="s">
        <v>1060</v>
      </c>
      <c r="N29" s="898"/>
      <c r="O29" s="899"/>
      <c r="P29" s="109"/>
      <c r="Q29" s="71"/>
    </row>
    <row r="30" spans="1:22" s="19" customFormat="1" ht="136.5" customHeight="1" thickBot="1" x14ac:dyDescent="0.3">
      <c r="A30" s="129"/>
      <c r="B30" s="885" t="s">
        <v>735</v>
      </c>
      <c r="C30" s="886"/>
      <c r="D30" s="887" t="s">
        <v>38</v>
      </c>
      <c r="E30" s="888"/>
      <c r="F30" s="67" t="s">
        <v>1079</v>
      </c>
      <c r="G30" s="67" t="s">
        <v>1055</v>
      </c>
      <c r="H30" s="64">
        <v>41290</v>
      </c>
      <c r="I30" s="860" t="s">
        <v>1056</v>
      </c>
      <c r="J30" s="861"/>
      <c r="K30" s="861"/>
      <c r="L30" s="862"/>
      <c r="M30" s="897" t="s">
        <v>1057</v>
      </c>
      <c r="N30" s="898"/>
      <c r="O30" s="899"/>
      <c r="P30" s="109"/>
      <c r="Q30" s="71"/>
    </row>
    <row r="31" spans="1:22" s="19" customFormat="1" ht="112.5" customHeight="1" thickBot="1" x14ac:dyDescent="0.3">
      <c r="A31" s="129"/>
      <c r="B31" s="885" t="s">
        <v>734</v>
      </c>
      <c r="C31" s="886"/>
      <c r="D31" s="887" t="s">
        <v>1080</v>
      </c>
      <c r="E31" s="888"/>
      <c r="F31" s="67" t="s">
        <v>1053</v>
      </c>
      <c r="G31" s="67" t="s">
        <v>1054</v>
      </c>
      <c r="H31" s="64">
        <v>41236</v>
      </c>
      <c r="I31" s="860" t="s">
        <v>1074</v>
      </c>
      <c r="J31" s="861"/>
      <c r="K31" s="861"/>
      <c r="L31" s="862"/>
      <c r="M31" s="897" t="s">
        <v>1081</v>
      </c>
      <c r="N31" s="898"/>
      <c r="O31" s="899"/>
      <c r="P31" s="109"/>
      <c r="Q31" s="71"/>
    </row>
    <row r="32" spans="1:22" s="19" customFormat="1" ht="105.75" customHeight="1" thickBot="1" x14ac:dyDescent="0.3">
      <c r="A32" s="129"/>
      <c r="B32" s="885" t="s">
        <v>1046</v>
      </c>
      <c r="C32" s="886"/>
      <c r="D32" s="887" t="s">
        <v>1049</v>
      </c>
      <c r="E32" s="888"/>
      <c r="F32" s="67" t="s">
        <v>1048</v>
      </c>
      <c r="G32" s="67" t="s">
        <v>1047</v>
      </c>
      <c r="H32" s="64">
        <v>41274</v>
      </c>
      <c r="I32" s="860" t="s">
        <v>1050</v>
      </c>
      <c r="J32" s="861"/>
      <c r="K32" s="861"/>
      <c r="L32" s="862"/>
      <c r="M32" s="897" t="s">
        <v>1052</v>
      </c>
      <c r="N32" s="898"/>
      <c r="O32" s="899"/>
      <c r="P32" s="109"/>
      <c r="Q32" s="71"/>
    </row>
    <row r="33" spans="1:17" s="19" customFormat="1" ht="138.75" customHeight="1" thickBot="1" x14ac:dyDescent="0.3">
      <c r="A33" s="71"/>
      <c r="B33" s="885" t="s">
        <v>333</v>
      </c>
      <c r="C33" s="886"/>
      <c r="D33" s="900" t="s">
        <v>1061</v>
      </c>
      <c r="E33" s="901"/>
      <c r="F33" s="126" t="s">
        <v>1082</v>
      </c>
      <c r="G33" s="67" t="s">
        <v>828</v>
      </c>
      <c r="H33" s="64">
        <v>41261</v>
      </c>
      <c r="I33" s="860" t="s">
        <v>1051</v>
      </c>
      <c r="J33" s="861"/>
      <c r="K33" s="861"/>
      <c r="L33" s="862"/>
      <c r="M33" s="897" t="s">
        <v>1075</v>
      </c>
      <c r="N33" s="898"/>
      <c r="O33" s="899"/>
      <c r="P33" s="109"/>
      <c r="Q33" s="71"/>
    </row>
    <row r="34" spans="1:17" s="19" customFormat="1" ht="124.5" customHeight="1" thickBot="1" x14ac:dyDescent="0.3">
      <c r="A34" s="71"/>
      <c r="B34" s="895" t="s">
        <v>9</v>
      </c>
      <c r="C34" s="896"/>
      <c r="D34" s="887" t="s">
        <v>829</v>
      </c>
      <c r="E34" s="888"/>
      <c r="F34" s="67" t="s">
        <v>81</v>
      </c>
      <c r="G34" s="67" t="s">
        <v>830</v>
      </c>
      <c r="H34" s="64">
        <v>41236</v>
      </c>
      <c r="I34" s="860" t="s">
        <v>831</v>
      </c>
      <c r="J34" s="861"/>
      <c r="K34" s="861"/>
      <c r="L34" s="862"/>
      <c r="M34" s="897" t="s">
        <v>832</v>
      </c>
      <c r="N34" s="898"/>
      <c r="O34" s="899"/>
      <c r="P34" s="109"/>
      <c r="Q34" s="71"/>
    </row>
    <row r="35" spans="1:17" s="19" customFormat="1" ht="104.25" customHeight="1" thickBot="1" x14ac:dyDescent="0.3">
      <c r="A35" s="71"/>
      <c r="B35" s="895" t="s">
        <v>9</v>
      </c>
      <c r="C35" s="896"/>
      <c r="D35" s="887" t="s">
        <v>833</v>
      </c>
      <c r="E35" s="888"/>
      <c r="F35" s="67" t="s">
        <v>81</v>
      </c>
      <c r="G35" s="67" t="s">
        <v>834</v>
      </c>
      <c r="H35" s="64">
        <v>41207</v>
      </c>
      <c r="I35" s="860" t="s">
        <v>835</v>
      </c>
      <c r="J35" s="861"/>
      <c r="K35" s="861"/>
      <c r="L35" s="862"/>
      <c r="M35" s="897" t="s">
        <v>836</v>
      </c>
      <c r="N35" s="898"/>
      <c r="O35" s="899"/>
      <c r="P35" s="109"/>
      <c r="Q35" s="71"/>
    </row>
    <row r="36" spans="1:17" s="19" customFormat="1" ht="150.75" customHeight="1" thickBot="1" x14ac:dyDescent="0.3">
      <c r="A36" s="71"/>
      <c r="B36" s="895" t="s">
        <v>812</v>
      </c>
      <c r="C36" s="896"/>
      <c r="D36" s="887" t="s">
        <v>1083</v>
      </c>
      <c r="E36" s="888"/>
      <c r="F36" s="67" t="s">
        <v>813</v>
      </c>
      <c r="G36" s="67" t="s">
        <v>87</v>
      </c>
      <c r="H36" s="64">
        <v>41235</v>
      </c>
      <c r="I36" s="860" t="s">
        <v>815</v>
      </c>
      <c r="J36" s="861"/>
      <c r="K36" s="861"/>
      <c r="L36" s="862"/>
      <c r="M36" s="905" t="s">
        <v>1064</v>
      </c>
      <c r="N36" s="906"/>
      <c r="O36" s="907"/>
      <c r="P36" s="109"/>
      <c r="Q36" s="71"/>
    </row>
    <row r="37" spans="1:17" s="19" customFormat="1" ht="247.5" customHeight="1" thickBot="1" x14ac:dyDescent="0.3">
      <c r="A37" s="71"/>
      <c r="B37" s="895" t="s">
        <v>9</v>
      </c>
      <c r="C37" s="896"/>
      <c r="D37" s="900" t="s">
        <v>1062</v>
      </c>
      <c r="E37" s="901"/>
      <c r="F37" s="67" t="s">
        <v>81</v>
      </c>
      <c r="G37" s="67" t="s">
        <v>7</v>
      </c>
      <c r="H37" s="64">
        <v>41239</v>
      </c>
      <c r="I37" s="902" t="s">
        <v>1063</v>
      </c>
      <c r="J37" s="903"/>
      <c r="K37" s="903"/>
      <c r="L37" s="904"/>
      <c r="M37" s="905" t="s">
        <v>1084</v>
      </c>
      <c r="N37" s="906"/>
      <c r="O37" s="907"/>
      <c r="P37" s="109"/>
      <c r="Q37" s="71"/>
    </row>
    <row r="38" spans="1:17" s="19" customFormat="1" ht="108" customHeight="1" thickBot="1" x14ac:dyDescent="0.3">
      <c r="B38" s="895" t="s">
        <v>9</v>
      </c>
      <c r="C38" s="896"/>
      <c r="D38" s="887" t="s">
        <v>780</v>
      </c>
      <c r="E38" s="888"/>
      <c r="F38" s="67" t="s">
        <v>777</v>
      </c>
      <c r="G38" s="67" t="s">
        <v>7</v>
      </c>
      <c r="H38" s="64" t="s">
        <v>743</v>
      </c>
      <c r="I38" s="860" t="s">
        <v>744</v>
      </c>
      <c r="J38" s="861"/>
      <c r="K38" s="861"/>
      <c r="L38" s="862"/>
      <c r="M38" s="897" t="s">
        <v>781</v>
      </c>
      <c r="N38" s="898"/>
      <c r="O38" s="899"/>
      <c r="P38" s="109"/>
      <c r="Q38" s="71"/>
    </row>
    <row r="39" spans="1:17" s="19" customFormat="1" ht="138.75" customHeight="1" thickBot="1" x14ac:dyDescent="0.3">
      <c r="A39" s="71"/>
      <c r="B39" s="885" t="s">
        <v>782</v>
      </c>
      <c r="C39" s="886"/>
      <c r="D39" s="887" t="s">
        <v>720</v>
      </c>
      <c r="E39" s="888"/>
      <c r="F39" s="87" t="s">
        <v>7</v>
      </c>
      <c r="G39" s="67" t="s">
        <v>7</v>
      </c>
      <c r="H39" s="64" t="s">
        <v>721</v>
      </c>
      <c r="I39" s="860" t="s">
        <v>783</v>
      </c>
      <c r="J39" s="861"/>
      <c r="K39" s="861"/>
      <c r="L39" s="862"/>
      <c r="M39" s="858" t="s">
        <v>778</v>
      </c>
      <c r="N39" s="881"/>
      <c r="O39" s="859"/>
      <c r="P39" s="106"/>
      <c r="Q39" s="71"/>
    </row>
    <row r="40" spans="1:17" s="19" customFormat="1" ht="104.25" customHeight="1" thickBot="1" x14ac:dyDescent="0.3">
      <c r="A40" s="71"/>
      <c r="B40" s="885" t="s">
        <v>784</v>
      </c>
      <c r="C40" s="886"/>
      <c r="D40" s="887" t="s">
        <v>718</v>
      </c>
      <c r="E40" s="888"/>
      <c r="F40" s="67" t="s">
        <v>7</v>
      </c>
      <c r="G40" s="67" t="s">
        <v>7</v>
      </c>
      <c r="H40" s="64" t="s">
        <v>717</v>
      </c>
      <c r="I40" s="860" t="s">
        <v>785</v>
      </c>
      <c r="J40" s="861"/>
      <c r="K40" s="861"/>
      <c r="L40" s="862"/>
      <c r="M40" s="858" t="s">
        <v>719</v>
      </c>
      <c r="N40" s="881"/>
      <c r="O40" s="859"/>
      <c r="P40" s="106"/>
      <c r="Q40" s="71"/>
    </row>
    <row r="41" spans="1:17" s="19" customFormat="1" ht="136.5" customHeight="1" thickBot="1" x14ac:dyDescent="0.3">
      <c r="A41" s="71"/>
      <c r="B41" s="885" t="s">
        <v>773</v>
      </c>
      <c r="C41" s="886"/>
      <c r="D41" s="887" t="s">
        <v>774</v>
      </c>
      <c r="E41" s="888"/>
      <c r="F41" s="67" t="s">
        <v>775</v>
      </c>
      <c r="G41" s="67" t="s">
        <v>7</v>
      </c>
      <c r="H41" s="64">
        <v>41183</v>
      </c>
      <c r="I41" s="860" t="s">
        <v>786</v>
      </c>
      <c r="J41" s="861"/>
      <c r="K41" s="861"/>
      <c r="L41" s="862"/>
      <c r="M41" s="858" t="s">
        <v>776</v>
      </c>
      <c r="N41" s="881"/>
      <c r="O41" s="859"/>
      <c r="P41" s="132"/>
      <c r="Q41" s="71"/>
    </row>
    <row r="42" spans="1:17" s="19" customFormat="1" ht="95.25" customHeight="1" thickBot="1" x14ac:dyDescent="0.3">
      <c r="A42" s="71"/>
      <c r="B42" s="885" t="s">
        <v>333</v>
      </c>
      <c r="C42" s="886"/>
      <c r="D42" s="887" t="s">
        <v>806</v>
      </c>
      <c r="E42" s="888"/>
      <c r="F42" s="67" t="s">
        <v>33</v>
      </c>
      <c r="G42" s="67" t="s">
        <v>7</v>
      </c>
      <c r="H42" s="64" t="s">
        <v>737</v>
      </c>
      <c r="I42" s="860" t="s">
        <v>788</v>
      </c>
      <c r="J42" s="861"/>
      <c r="K42" s="861"/>
      <c r="L42" s="862"/>
      <c r="M42" s="858" t="s">
        <v>787</v>
      </c>
      <c r="N42" s="881"/>
      <c r="O42" s="859"/>
      <c r="P42" s="107"/>
      <c r="Q42" s="71"/>
    </row>
    <row r="43" spans="1:17" s="19" customFormat="1" ht="82.5" customHeight="1" thickBot="1" x14ac:dyDescent="0.3">
      <c r="A43" s="71"/>
      <c r="B43" s="885" t="s">
        <v>19</v>
      </c>
      <c r="C43" s="886"/>
      <c r="D43" s="887" t="s">
        <v>789</v>
      </c>
      <c r="E43" s="888"/>
      <c r="F43" s="67" t="s">
        <v>790</v>
      </c>
      <c r="G43" s="67" t="s">
        <v>7</v>
      </c>
      <c r="H43" s="64" t="s">
        <v>722</v>
      </c>
      <c r="I43" s="860" t="s">
        <v>791</v>
      </c>
      <c r="J43" s="861"/>
      <c r="K43" s="861"/>
      <c r="L43" s="862"/>
      <c r="M43" s="858" t="s">
        <v>792</v>
      </c>
      <c r="N43" s="881"/>
      <c r="O43" s="859"/>
      <c r="P43" s="106"/>
      <c r="Q43" s="71"/>
    </row>
    <row r="44" spans="1:17" s="19" customFormat="1" ht="81" customHeight="1" thickBot="1" x14ac:dyDescent="0.3">
      <c r="A44" s="71"/>
      <c r="B44" s="885" t="s">
        <v>723</v>
      </c>
      <c r="C44" s="886"/>
      <c r="D44" s="887" t="s">
        <v>726</v>
      </c>
      <c r="E44" s="888"/>
      <c r="F44" s="67" t="s">
        <v>724</v>
      </c>
      <c r="G44" s="67" t="s">
        <v>7</v>
      </c>
      <c r="H44" s="64" t="s">
        <v>725</v>
      </c>
      <c r="I44" s="860" t="s">
        <v>727</v>
      </c>
      <c r="J44" s="861"/>
      <c r="K44" s="861"/>
      <c r="L44" s="862"/>
      <c r="M44" s="858" t="s">
        <v>728</v>
      </c>
      <c r="N44" s="881"/>
      <c r="O44" s="859"/>
      <c r="P44" s="106"/>
      <c r="Q44" s="71"/>
    </row>
    <row r="45" spans="1:17" s="19" customFormat="1" ht="243.75" customHeight="1" thickBot="1" x14ac:dyDescent="0.3">
      <c r="A45" s="71"/>
      <c r="B45" s="885" t="s">
        <v>793</v>
      </c>
      <c r="C45" s="886"/>
      <c r="D45" s="887" t="s">
        <v>807</v>
      </c>
      <c r="E45" s="888"/>
      <c r="F45" s="67" t="s">
        <v>760</v>
      </c>
      <c r="G45" s="67" t="s">
        <v>7</v>
      </c>
      <c r="H45" s="64" t="s">
        <v>753</v>
      </c>
      <c r="I45" s="860" t="s">
        <v>794</v>
      </c>
      <c r="J45" s="861"/>
      <c r="K45" s="861"/>
      <c r="L45" s="862"/>
      <c r="M45" s="860" t="s">
        <v>795</v>
      </c>
      <c r="N45" s="861"/>
      <c r="O45" s="862"/>
      <c r="P45" s="110"/>
      <c r="Q45" s="71"/>
    </row>
    <row r="46" spans="1:17" s="19" customFormat="1" ht="155.25" customHeight="1" thickBot="1" x14ac:dyDescent="0.3">
      <c r="A46" s="71"/>
      <c r="B46" s="895" t="s">
        <v>764</v>
      </c>
      <c r="C46" s="896"/>
      <c r="D46" s="887" t="s">
        <v>761</v>
      </c>
      <c r="E46" s="888"/>
      <c r="F46" s="67" t="s">
        <v>765</v>
      </c>
      <c r="G46" s="67" t="s">
        <v>762</v>
      </c>
      <c r="H46" s="64" t="s">
        <v>748</v>
      </c>
      <c r="I46" s="860" t="s">
        <v>766</v>
      </c>
      <c r="J46" s="861"/>
      <c r="K46" s="861"/>
      <c r="L46" s="862"/>
      <c r="M46" s="897" t="s">
        <v>763</v>
      </c>
      <c r="N46" s="898"/>
      <c r="O46" s="899"/>
      <c r="P46" s="132"/>
      <c r="Q46" s="71"/>
    </row>
    <row r="47" spans="1:17" s="19" customFormat="1" ht="165.75" customHeight="1" thickBot="1" x14ac:dyDescent="0.3">
      <c r="A47" s="71"/>
      <c r="B47" s="895" t="s">
        <v>745</v>
      </c>
      <c r="C47" s="896"/>
      <c r="D47" s="887" t="s">
        <v>746</v>
      </c>
      <c r="E47" s="888"/>
      <c r="F47" s="67" t="s">
        <v>747</v>
      </c>
      <c r="G47" s="67" t="s">
        <v>7</v>
      </c>
      <c r="H47" s="64" t="s">
        <v>748</v>
      </c>
      <c r="I47" s="860" t="s">
        <v>749</v>
      </c>
      <c r="J47" s="861"/>
      <c r="K47" s="861"/>
      <c r="L47" s="862"/>
      <c r="M47" s="897" t="s">
        <v>750</v>
      </c>
      <c r="N47" s="898"/>
      <c r="O47" s="899"/>
      <c r="P47" s="106"/>
      <c r="Q47" s="71"/>
    </row>
    <row r="48" spans="1:17" s="19" customFormat="1" ht="94.5" customHeight="1" thickBot="1" x14ac:dyDescent="0.3">
      <c r="B48" s="885" t="s">
        <v>729</v>
      </c>
      <c r="C48" s="886"/>
      <c r="D48" s="887" t="s">
        <v>732</v>
      </c>
      <c r="E48" s="888"/>
      <c r="F48" s="67" t="s">
        <v>730</v>
      </c>
      <c r="G48" s="67" t="s">
        <v>7</v>
      </c>
      <c r="H48" s="64" t="s">
        <v>731</v>
      </c>
      <c r="I48" s="860" t="s">
        <v>796</v>
      </c>
      <c r="J48" s="861"/>
      <c r="K48" s="861"/>
      <c r="L48" s="862"/>
      <c r="M48" s="858" t="s">
        <v>733</v>
      </c>
      <c r="N48" s="881"/>
      <c r="O48" s="859"/>
      <c r="P48" s="106"/>
      <c r="Q48" s="71"/>
    </row>
    <row r="49" spans="1:17" s="19" customFormat="1" ht="109.5" customHeight="1" thickBot="1" x14ac:dyDescent="0.3">
      <c r="B49" s="885" t="s">
        <v>769</v>
      </c>
      <c r="C49" s="886"/>
      <c r="D49" s="887" t="s">
        <v>768</v>
      </c>
      <c r="E49" s="888"/>
      <c r="F49" s="67" t="s">
        <v>767</v>
      </c>
      <c r="G49" s="67" t="s">
        <v>7</v>
      </c>
      <c r="H49" s="64">
        <v>41143</v>
      </c>
      <c r="I49" s="860" t="s">
        <v>797</v>
      </c>
      <c r="J49" s="861"/>
      <c r="K49" s="861"/>
      <c r="L49" s="862"/>
      <c r="M49" s="892" t="s">
        <v>798</v>
      </c>
      <c r="N49" s="893"/>
      <c r="O49" s="894"/>
      <c r="P49" s="132"/>
      <c r="Q49" s="71"/>
    </row>
    <row r="50" spans="1:17" s="19" customFormat="1" ht="230.25" customHeight="1" thickBot="1" x14ac:dyDescent="0.3">
      <c r="B50" s="885" t="s">
        <v>803</v>
      </c>
      <c r="C50" s="886"/>
      <c r="D50" s="887" t="s">
        <v>802</v>
      </c>
      <c r="E50" s="888"/>
      <c r="F50" s="67" t="s">
        <v>85</v>
      </c>
      <c r="G50" s="67" t="s">
        <v>801</v>
      </c>
      <c r="H50" s="114">
        <v>41151</v>
      </c>
      <c r="I50" s="860" t="s">
        <v>804</v>
      </c>
      <c r="J50" s="861"/>
      <c r="K50" s="861"/>
      <c r="L50" s="862"/>
      <c r="M50" s="892" t="s">
        <v>805</v>
      </c>
      <c r="N50" s="893"/>
      <c r="O50" s="894"/>
      <c r="P50" s="132"/>
      <c r="Q50" s="71"/>
    </row>
    <row r="51" spans="1:17" s="19" customFormat="1" ht="165.75" customHeight="1" thickBot="1" x14ac:dyDescent="0.3">
      <c r="B51" s="885" t="s">
        <v>17</v>
      </c>
      <c r="C51" s="886"/>
      <c r="D51" s="887" t="s">
        <v>799</v>
      </c>
      <c r="E51" s="888"/>
      <c r="F51" s="67" t="s">
        <v>751</v>
      </c>
      <c r="G51" s="67" t="s">
        <v>7</v>
      </c>
      <c r="H51" s="64" t="s">
        <v>752</v>
      </c>
      <c r="I51" s="860" t="s">
        <v>800</v>
      </c>
      <c r="J51" s="861"/>
      <c r="K51" s="861"/>
      <c r="L51" s="862"/>
      <c r="M51" s="892" t="s">
        <v>574</v>
      </c>
      <c r="N51" s="893"/>
      <c r="O51" s="894"/>
      <c r="P51" s="106"/>
      <c r="Q51" s="71"/>
    </row>
    <row r="52" spans="1:17" s="19" customFormat="1" ht="112.5" customHeight="1" thickBot="1" x14ac:dyDescent="0.3">
      <c r="B52" s="885" t="s">
        <v>560</v>
      </c>
      <c r="C52" s="886"/>
      <c r="D52" s="887" t="s">
        <v>561</v>
      </c>
      <c r="E52" s="888"/>
      <c r="F52" s="67" t="s">
        <v>368</v>
      </c>
      <c r="G52" s="87" t="s">
        <v>562</v>
      </c>
      <c r="H52" s="64" t="s">
        <v>563</v>
      </c>
      <c r="I52" s="860" t="s">
        <v>564</v>
      </c>
      <c r="J52" s="861"/>
      <c r="K52" s="861"/>
      <c r="L52" s="862"/>
      <c r="M52" s="858" t="s">
        <v>565</v>
      </c>
      <c r="N52" s="881"/>
      <c r="O52" s="859"/>
      <c r="P52" s="71"/>
      <c r="Q52" s="71"/>
    </row>
    <row r="53" spans="1:17" s="19" customFormat="1" ht="186.75" customHeight="1" thickBot="1" x14ac:dyDescent="0.3">
      <c r="A53" s="71"/>
      <c r="B53" s="885" t="s">
        <v>566</v>
      </c>
      <c r="C53" s="886"/>
      <c r="D53" s="887" t="s">
        <v>567</v>
      </c>
      <c r="E53" s="888"/>
      <c r="F53" s="87" t="s">
        <v>545</v>
      </c>
      <c r="G53" s="87" t="s">
        <v>87</v>
      </c>
      <c r="H53" s="64">
        <v>41120</v>
      </c>
      <c r="I53" s="860" t="s">
        <v>568</v>
      </c>
      <c r="J53" s="861"/>
      <c r="K53" s="861"/>
      <c r="L53" s="862"/>
      <c r="M53" s="889" t="s">
        <v>87</v>
      </c>
      <c r="N53" s="890"/>
      <c r="O53" s="891"/>
      <c r="P53" s="71"/>
      <c r="Q53" s="71"/>
    </row>
    <row r="54" spans="1:17" s="19" customFormat="1" ht="77.25" customHeight="1" thickBot="1" x14ac:dyDescent="0.3">
      <c r="A54" s="71"/>
      <c r="B54" s="885" t="s">
        <v>333</v>
      </c>
      <c r="C54" s="886"/>
      <c r="D54" s="887" t="s">
        <v>509</v>
      </c>
      <c r="E54" s="888"/>
      <c r="F54" s="67" t="s">
        <v>21</v>
      </c>
      <c r="G54" s="87" t="s">
        <v>7</v>
      </c>
      <c r="H54" s="64" t="s">
        <v>510</v>
      </c>
      <c r="I54" s="860" t="s">
        <v>511</v>
      </c>
      <c r="J54" s="861"/>
      <c r="K54" s="861"/>
      <c r="L54" s="862"/>
      <c r="M54" s="858" t="s">
        <v>512</v>
      </c>
      <c r="N54" s="881"/>
      <c r="O54" s="859"/>
      <c r="P54" s="71"/>
      <c r="Q54" s="71"/>
    </row>
    <row r="55" spans="1:17" s="19" customFormat="1" ht="110.25" customHeight="1" thickBot="1" x14ac:dyDescent="0.3">
      <c r="A55" s="71"/>
      <c r="B55" s="885" t="s">
        <v>9</v>
      </c>
      <c r="C55" s="886"/>
      <c r="D55" s="887" t="s">
        <v>557</v>
      </c>
      <c r="E55" s="888"/>
      <c r="F55" s="67" t="s">
        <v>81</v>
      </c>
      <c r="G55" s="87" t="s">
        <v>87</v>
      </c>
      <c r="H55" s="64" t="s">
        <v>558</v>
      </c>
      <c r="I55" s="860" t="s">
        <v>575</v>
      </c>
      <c r="J55" s="861"/>
      <c r="K55" s="861"/>
      <c r="L55" s="862"/>
      <c r="M55" s="858" t="s">
        <v>559</v>
      </c>
      <c r="N55" s="881"/>
      <c r="O55" s="859"/>
      <c r="P55" s="71"/>
      <c r="Q55" s="71"/>
    </row>
    <row r="56" spans="1:17" s="19" customFormat="1" ht="156" customHeight="1" thickBot="1" x14ac:dyDescent="0.3">
      <c r="A56" s="71"/>
      <c r="B56" s="885" t="s">
        <v>553</v>
      </c>
      <c r="C56" s="886"/>
      <c r="D56" s="887" t="s">
        <v>554</v>
      </c>
      <c r="E56" s="888"/>
      <c r="F56" s="87" t="s">
        <v>545</v>
      </c>
      <c r="G56" s="87" t="s">
        <v>7</v>
      </c>
      <c r="H56" s="64" t="s">
        <v>487</v>
      </c>
      <c r="I56" s="860" t="s">
        <v>555</v>
      </c>
      <c r="J56" s="861"/>
      <c r="K56" s="861"/>
      <c r="L56" s="862"/>
      <c r="M56" s="858" t="s">
        <v>556</v>
      </c>
      <c r="N56" s="881"/>
      <c r="O56" s="859"/>
      <c r="P56" s="71"/>
      <c r="Q56" s="71"/>
    </row>
    <row r="57" spans="1:17" s="19" customFormat="1" ht="118.5" customHeight="1" thickBot="1" x14ac:dyDescent="0.3">
      <c r="A57" s="71"/>
      <c r="B57" s="885" t="s">
        <v>488</v>
      </c>
      <c r="C57" s="886"/>
      <c r="D57" s="887" t="s">
        <v>489</v>
      </c>
      <c r="E57" s="888"/>
      <c r="F57" s="67" t="s">
        <v>311</v>
      </c>
      <c r="G57" s="87" t="s">
        <v>7</v>
      </c>
      <c r="H57" s="64" t="s">
        <v>491</v>
      </c>
      <c r="I57" s="860" t="s">
        <v>490</v>
      </c>
      <c r="J57" s="861"/>
      <c r="K57" s="861"/>
      <c r="L57" s="862"/>
      <c r="M57" s="858" t="s">
        <v>492</v>
      </c>
      <c r="N57" s="881"/>
      <c r="O57" s="859"/>
      <c r="P57" s="71"/>
      <c r="Q57" s="71"/>
    </row>
    <row r="58" spans="1:17" s="19" customFormat="1" ht="165.75" customHeight="1" thickBot="1" x14ac:dyDescent="0.3">
      <c r="B58" s="885" t="s">
        <v>500</v>
      </c>
      <c r="C58" s="886"/>
      <c r="D58" s="887" t="s">
        <v>502</v>
      </c>
      <c r="E58" s="888"/>
      <c r="F58" s="67" t="s">
        <v>501</v>
      </c>
      <c r="G58" s="87" t="s">
        <v>7</v>
      </c>
      <c r="H58" s="64" t="s">
        <v>493</v>
      </c>
      <c r="I58" s="860" t="s">
        <v>503</v>
      </c>
      <c r="J58" s="861"/>
      <c r="K58" s="861"/>
      <c r="L58" s="862"/>
      <c r="M58" s="858" t="s">
        <v>504</v>
      </c>
      <c r="N58" s="881"/>
      <c r="O58" s="859"/>
      <c r="P58" s="71"/>
      <c r="Q58" s="71"/>
    </row>
    <row r="59" spans="1:17" s="19" customFormat="1" ht="102.75" customHeight="1" thickBot="1" x14ac:dyDescent="0.3">
      <c r="B59" s="885" t="s">
        <v>495</v>
      </c>
      <c r="C59" s="886"/>
      <c r="D59" s="887" t="s">
        <v>497</v>
      </c>
      <c r="E59" s="888"/>
      <c r="F59" s="67" t="s">
        <v>496</v>
      </c>
      <c r="G59" s="87" t="s">
        <v>7</v>
      </c>
      <c r="H59" s="64" t="s">
        <v>494</v>
      </c>
      <c r="I59" s="860" t="s">
        <v>498</v>
      </c>
      <c r="J59" s="861"/>
      <c r="K59" s="861"/>
      <c r="L59" s="862"/>
      <c r="M59" s="858" t="s">
        <v>499</v>
      </c>
      <c r="N59" s="881"/>
      <c r="O59" s="859"/>
      <c r="P59" s="71"/>
      <c r="Q59" s="71"/>
    </row>
    <row r="60" spans="1:17" s="19" customFormat="1" ht="174.75" customHeight="1" thickBot="1" x14ac:dyDescent="0.3">
      <c r="B60" s="885" t="s">
        <v>16</v>
      </c>
      <c r="C60" s="886"/>
      <c r="D60" s="887" t="s">
        <v>549</v>
      </c>
      <c r="E60" s="888"/>
      <c r="F60" s="87" t="s">
        <v>38</v>
      </c>
      <c r="G60" s="67" t="s">
        <v>7</v>
      </c>
      <c r="H60" s="64" t="s">
        <v>550</v>
      </c>
      <c r="I60" s="860" t="s">
        <v>551</v>
      </c>
      <c r="J60" s="861"/>
      <c r="K60" s="861"/>
      <c r="L60" s="862"/>
      <c r="M60" s="858" t="s">
        <v>552</v>
      </c>
      <c r="N60" s="881"/>
      <c r="O60" s="859"/>
      <c r="P60" s="71"/>
      <c r="Q60" s="71"/>
    </row>
    <row r="61" spans="1:17" s="19" customFormat="1" ht="204.75" customHeight="1" thickBot="1" x14ac:dyDescent="0.3">
      <c r="B61" s="885" t="s">
        <v>543</v>
      </c>
      <c r="C61" s="886"/>
      <c r="D61" s="887" t="s">
        <v>544</v>
      </c>
      <c r="E61" s="888"/>
      <c r="F61" s="87" t="s">
        <v>545</v>
      </c>
      <c r="G61" s="87" t="s">
        <v>546</v>
      </c>
      <c r="H61" s="64" t="s">
        <v>548</v>
      </c>
      <c r="I61" s="860" t="s">
        <v>547</v>
      </c>
      <c r="J61" s="861"/>
      <c r="K61" s="861"/>
      <c r="L61" s="862"/>
      <c r="M61" s="858" t="s">
        <v>576</v>
      </c>
      <c r="N61" s="881"/>
      <c r="O61" s="859"/>
      <c r="P61" s="71"/>
      <c r="Q61" s="71"/>
    </row>
    <row r="62" spans="1:17" s="19" customFormat="1" ht="132.75" customHeight="1" thickBot="1" x14ac:dyDescent="0.3">
      <c r="B62" s="885" t="s">
        <v>508</v>
      </c>
      <c r="C62" s="886"/>
      <c r="D62" s="887" t="s">
        <v>505</v>
      </c>
      <c r="E62" s="888"/>
      <c r="F62" s="67" t="s">
        <v>311</v>
      </c>
      <c r="G62" s="87" t="s">
        <v>7</v>
      </c>
      <c r="H62" s="64" t="s">
        <v>569</v>
      </c>
      <c r="I62" s="860" t="s">
        <v>506</v>
      </c>
      <c r="J62" s="861"/>
      <c r="K62" s="861"/>
      <c r="L62" s="862"/>
      <c r="M62" s="858" t="s">
        <v>507</v>
      </c>
      <c r="N62" s="881"/>
      <c r="O62" s="859"/>
      <c r="P62" s="71"/>
      <c r="Q62" s="71"/>
    </row>
    <row r="63" spans="1:17" s="19" customFormat="1" ht="209.25" customHeight="1" thickBot="1" x14ac:dyDescent="0.3">
      <c r="B63" s="885" t="s">
        <v>469</v>
      </c>
      <c r="C63" s="886"/>
      <c r="D63" s="887" t="s">
        <v>462</v>
      </c>
      <c r="E63" s="888"/>
      <c r="F63" s="67" t="s">
        <v>368</v>
      </c>
      <c r="G63" s="67" t="s">
        <v>463</v>
      </c>
      <c r="H63" s="64" t="s">
        <v>439</v>
      </c>
      <c r="I63" s="860" t="s">
        <v>470</v>
      </c>
      <c r="J63" s="861"/>
      <c r="K63" s="861"/>
      <c r="L63" s="862"/>
      <c r="M63" s="858" t="s">
        <v>471</v>
      </c>
      <c r="N63" s="881"/>
      <c r="O63" s="859"/>
      <c r="P63" s="69"/>
      <c r="Q63" s="71"/>
    </row>
    <row r="64" spans="1:17" s="19" customFormat="1" ht="198.75" customHeight="1" thickBot="1" x14ac:dyDescent="0.3">
      <c r="B64" s="885" t="s">
        <v>431</v>
      </c>
      <c r="C64" s="886"/>
      <c r="D64" s="887" t="s">
        <v>425</v>
      </c>
      <c r="E64" s="888"/>
      <c r="F64" s="67" t="s">
        <v>7</v>
      </c>
      <c r="G64" s="67" t="s">
        <v>7</v>
      </c>
      <c r="H64" s="64" t="s">
        <v>438</v>
      </c>
      <c r="I64" s="860" t="s">
        <v>472</v>
      </c>
      <c r="J64" s="861"/>
      <c r="K64" s="861"/>
      <c r="L64" s="862"/>
      <c r="M64" s="858" t="s">
        <v>458</v>
      </c>
      <c r="N64" s="881"/>
      <c r="O64" s="859"/>
      <c r="P64" s="69"/>
      <c r="Q64" s="72"/>
    </row>
    <row r="65" spans="2:18" s="19" customFormat="1" ht="109.5" customHeight="1" thickBot="1" x14ac:dyDescent="0.3">
      <c r="B65" s="858" t="s">
        <v>16</v>
      </c>
      <c r="C65" s="859"/>
      <c r="D65" s="858" t="s">
        <v>473</v>
      </c>
      <c r="E65" s="859"/>
      <c r="F65" s="67" t="s">
        <v>32</v>
      </c>
      <c r="G65" s="67" t="s">
        <v>7</v>
      </c>
      <c r="H65" s="64" t="s">
        <v>383</v>
      </c>
      <c r="I65" s="860" t="s">
        <v>474</v>
      </c>
      <c r="J65" s="861"/>
      <c r="K65" s="861"/>
      <c r="L65" s="862"/>
      <c r="M65" s="858" t="s">
        <v>475</v>
      </c>
      <c r="N65" s="881"/>
      <c r="O65" s="859"/>
      <c r="P65" s="69"/>
      <c r="Q65" s="71"/>
    </row>
    <row r="66" spans="2:18" s="19" customFormat="1" ht="198" customHeight="1" thickBot="1" x14ac:dyDescent="0.3">
      <c r="B66" s="858" t="s">
        <v>389</v>
      </c>
      <c r="C66" s="859"/>
      <c r="D66" s="858" t="s">
        <v>390</v>
      </c>
      <c r="E66" s="859"/>
      <c r="F66" s="67" t="s">
        <v>7</v>
      </c>
      <c r="G66" s="67" t="s">
        <v>7</v>
      </c>
      <c r="H66" s="64">
        <v>40996</v>
      </c>
      <c r="I66" s="858" t="s">
        <v>476</v>
      </c>
      <c r="J66" s="881"/>
      <c r="K66" s="881"/>
      <c r="L66" s="859"/>
      <c r="M66" s="858" t="s">
        <v>391</v>
      </c>
      <c r="N66" s="881"/>
      <c r="O66" s="859"/>
      <c r="P66" s="69"/>
      <c r="Q66" s="71"/>
    </row>
    <row r="67" spans="2:18" s="19" customFormat="1" ht="153" customHeight="1" thickBot="1" x14ac:dyDescent="0.3">
      <c r="B67" s="858" t="s">
        <v>368</v>
      </c>
      <c r="C67" s="859"/>
      <c r="D67" s="858" t="s">
        <v>427</v>
      </c>
      <c r="E67" s="859"/>
      <c r="F67" s="67" t="s">
        <v>7</v>
      </c>
      <c r="G67" s="67" t="s">
        <v>7</v>
      </c>
      <c r="H67" s="64" t="s">
        <v>426</v>
      </c>
      <c r="I67" s="860" t="s">
        <v>445</v>
      </c>
      <c r="J67" s="861"/>
      <c r="K67" s="861"/>
      <c r="L67" s="862"/>
      <c r="M67" s="858" t="s">
        <v>428</v>
      </c>
      <c r="N67" s="881"/>
      <c r="O67" s="859"/>
      <c r="P67" s="69"/>
      <c r="Q67" s="70"/>
      <c r="R67" s="20"/>
    </row>
    <row r="68" spans="2:18" s="19" customFormat="1" ht="173.25" customHeight="1" thickBot="1" x14ac:dyDescent="0.3">
      <c r="B68" s="858" t="s">
        <v>409</v>
      </c>
      <c r="C68" s="859"/>
      <c r="D68" s="858" t="s">
        <v>411</v>
      </c>
      <c r="E68" s="859"/>
      <c r="F68" s="67" t="s">
        <v>410</v>
      </c>
      <c r="G68" s="67" t="s">
        <v>7</v>
      </c>
      <c r="H68" s="64" t="s">
        <v>408</v>
      </c>
      <c r="I68" s="860" t="s">
        <v>477</v>
      </c>
      <c r="J68" s="861"/>
      <c r="K68" s="861"/>
      <c r="L68" s="862"/>
      <c r="M68" s="858" t="s">
        <v>412</v>
      </c>
      <c r="N68" s="881"/>
      <c r="O68" s="859"/>
      <c r="P68" s="69"/>
      <c r="Q68" s="71"/>
    </row>
    <row r="69" spans="2:18" s="19" customFormat="1" ht="198" customHeight="1" thickBot="1" x14ac:dyDescent="0.3">
      <c r="B69" s="858" t="s">
        <v>433</v>
      </c>
      <c r="C69" s="859"/>
      <c r="D69" s="858" t="s">
        <v>446</v>
      </c>
      <c r="E69" s="859"/>
      <c r="F69" s="67" t="s">
        <v>7</v>
      </c>
      <c r="G69" s="67" t="s">
        <v>478</v>
      </c>
      <c r="H69" s="64" t="s">
        <v>432</v>
      </c>
      <c r="I69" s="860" t="s">
        <v>459</v>
      </c>
      <c r="J69" s="861"/>
      <c r="K69" s="861"/>
      <c r="L69" s="862"/>
      <c r="M69" s="858" t="s">
        <v>460</v>
      </c>
      <c r="N69" s="881"/>
      <c r="O69" s="859"/>
      <c r="P69" s="69"/>
      <c r="Q69" s="71"/>
    </row>
    <row r="70" spans="2:18" s="19" customFormat="1" ht="141.75" customHeight="1" thickBot="1" x14ac:dyDescent="0.3">
      <c r="B70" s="858" t="s">
        <v>435</v>
      </c>
      <c r="C70" s="859"/>
      <c r="D70" s="858" t="s">
        <v>436</v>
      </c>
      <c r="E70" s="859"/>
      <c r="F70" s="67" t="s">
        <v>7</v>
      </c>
      <c r="G70" s="67" t="s">
        <v>7</v>
      </c>
      <c r="H70" s="64" t="s">
        <v>434</v>
      </c>
      <c r="I70" s="860" t="s">
        <v>447</v>
      </c>
      <c r="J70" s="861"/>
      <c r="K70" s="861"/>
      <c r="L70" s="862"/>
      <c r="M70" s="858" t="s">
        <v>437</v>
      </c>
      <c r="N70" s="881"/>
      <c r="O70" s="859"/>
      <c r="P70" s="69"/>
      <c r="Q70" s="69"/>
    </row>
    <row r="71" spans="2:18" s="19" customFormat="1" ht="198" customHeight="1" thickBot="1" x14ac:dyDescent="0.3">
      <c r="B71" s="858" t="s">
        <v>407</v>
      </c>
      <c r="C71" s="859"/>
      <c r="D71" s="858" t="s">
        <v>406</v>
      </c>
      <c r="E71" s="859"/>
      <c r="F71" s="67" t="s">
        <v>405</v>
      </c>
      <c r="G71" s="67" t="s">
        <v>453</v>
      </c>
      <c r="H71" s="64">
        <v>40954</v>
      </c>
      <c r="I71" s="860" t="s">
        <v>429</v>
      </c>
      <c r="J71" s="861"/>
      <c r="K71" s="861"/>
      <c r="L71" s="862"/>
      <c r="M71" s="858" t="s">
        <v>430</v>
      </c>
      <c r="N71" s="881"/>
      <c r="O71" s="859"/>
      <c r="P71" s="69"/>
      <c r="Q71" s="71"/>
    </row>
    <row r="72" spans="2:18" ht="204" customHeight="1" thickBot="1" x14ac:dyDescent="0.3">
      <c r="B72" s="869" t="s">
        <v>360</v>
      </c>
      <c r="C72" s="870"/>
      <c r="D72" s="869" t="s">
        <v>361</v>
      </c>
      <c r="E72" s="870"/>
      <c r="F72" s="87" t="s">
        <v>7</v>
      </c>
      <c r="G72" s="87" t="s">
        <v>7</v>
      </c>
      <c r="H72" s="65" t="s">
        <v>350</v>
      </c>
      <c r="I72" s="871" t="s">
        <v>362</v>
      </c>
      <c r="J72" s="872"/>
      <c r="K72" s="872"/>
      <c r="L72" s="873"/>
      <c r="M72" s="869" t="s">
        <v>363</v>
      </c>
      <c r="N72" s="877"/>
      <c r="O72" s="870"/>
      <c r="P72" s="69"/>
      <c r="Q72" s="73"/>
    </row>
    <row r="73" spans="2:18" ht="149.25" customHeight="1" thickBot="1" x14ac:dyDescent="0.3">
      <c r="B73" s="869" t="s">
        <v>338</v>
      </c>
      <c r="C73" s="870"/>
      <c r="D73" s="869" t="s">
        <v>364</v>
      </c>
      <c r="E73" s="870"/>
      <c r="F73" s="152" t="s">
        <v>337</v>
      </c>
      <c r="G73" s="152" t="s">
        <v>365</v>
      </c>
      <c r="H73" s="62">
        <v>40932</v>
      </c>
      <c r="I73" s="860" t="s">
        <v>448</v>
      </c>
      <c r="J73" s="861"/>
      <c r="K73" s="861"/>
      <c r="L73" s="862"/>
      <c r="M73" s="869" t="s">
        <v>339</v>
      </c>
      <c r="N73" s="877"/>
      <c r="O73" s="870"/>
    </row>
    <row r="74" spans="2:18" ht="128.25" customHeight="1" thickBot="1" x14ac:dyDescent="0.3">
      <c r="B74" s="869" t="s">
        <v>333</v>
      </c>
      <c r="C74" s="870"/>
      <c r="D74" s="869" t="s">
        <v>374</v>
      </c>
      <c r="E74" s="870"/>
      <c r="F74" s="152" t="s">
        <v>375</v>
      </c>
      <c r="G74" s="152" t="s">
        <v>7</v>
      </c>
      <c r="H74" s="62">
        <v>40927</v>
      </c>
      <c r="I74" s="871" t="s">
        <v>376</v>
      </c>
      <c r="J74" s="872"/>
      <c r="K74" s="872"/>
      <c r="L74" s="873"/>
      <c r="M74" s="869" t="s">
        <v>377</v>
      </c>
      <c r="N74" s="877"/>
      <c r="O74" s="870"/>
    </row>
    <row r="75" spans="2:18" s="353" customFormat="1" ht="134.25" customHeight="1" thickBot="1" x14ac:dyDescent="0.3">
      <c r="B75" s="869" t="s">
        <v>353</v>
      </c>
      <c r="C75" s="870"/>
      <c r="D75" s="869" t="s">
        <v>354</v>
      </c>
      <c r="E75" s="870"/>
      <c r="F75" s="67" t="s">
        <v>449</v>
      </c>
      <c r="G75" s="67" t="s">
        <v>7</v>
      </c>
      <c r="H75" s="65" t="s">
        <v>355</v>
      </c>
      <c r="I75" s="860" t="s">
        <v>450</v>
      </c>
      <c r="J75" s="861"/>
      <c r="K75" s="861"/>
      <c r="L75" s="862"/>
      <c r="M75" s="869" t="s">
        <v>356</v>
      </c>
      <c r="N75" s="877"/>
      <c r="O75" s="870"/>
      <c r="P75" s="352"/>
      <c r="Q75" s="352"/>
    </row>
    <row r="76" spans="2:18" s="353" customFormat="1" ht="207" customHeight="1" thickBot="1" x14ac:dyDescent="0.3">
      <c r="B76" s="869" t="s">
        <v>357</v>
      </c>
      <c r="C76" s="870"/>
      <c r="D76" s="869" t="s">
        <v>358</v>
      </c>
      <c r="E76" s="870"/>
      <c r="F76" s="67" t="s">
        <v>7</v>
      </c>
      <c r="G76" s="67" t="s">
        <v>7</v>
      </c>
      <c r="H76" s="65">
        <v>40911</v>
      </c>
      <c r="I76" s="878" t="s">
        <v>366</v>
      </c>
      <c r="J76" s="879"/>
      <c r="K76" s="879"/>
      <c r="L76" s="880"/>
      <c r="M76" s="869" t="s">
        <v>359</v>
      </c>
      <c r="N76" s="877"/>
      <c r="O76" s="870"/>
      <c r="P76" s="352"/>
      <c r="Q76" s="352"/>
    </row>
    <row r="77" spans="2:18" s="353" customFormat="1" ht="232.5" customHeight="1" thickBot="1" x14ac:dyDescent="0.3">
      <c r="B77" s="869" t="s">
        <v>367</v>
      </c>
      <c r="C77" s="870"/>
      <c r="D77" s="869" t="s">
        <v>369</v>
      </c>
      <c r="E77" s="870"/>
      <c r="F77" s="67" t="s">
        <v>368</v>
      </c>
      <c r="G77" s="67" t="s">
        <v>370</v>
      </c>
      <c r="H77" s="65" t="s">
        <v>371</v>
      </c>
      <c r="I77" s="871" t="s">
        <v>372</v>
      </c>
      <c r="J77" s="872"/>
      <c r="K77" s="872"/>
      <c r="L77" s="873"/>
      <c r="M77" s="869" t="s">
        <v>373</v>
      </c>
      <c r="N77" s="877"/>
      <c r="O77" s="870"/>
      <c r="P77" s="352"/>
      <c r="Q77" s="352"/>
    </row>
    <row r="78" spans="2:18" ht="210" customHeight="1" thickBot="1" x14ac:dyDescent="0.3">
      <c r="B78" s="869" t="s">
        <v>332</v>
      </c>
      <c r="C78" s="870"/>
      <c r="D78" s="858" t="s">
        <v>330</v>
      </c>
      <c r="E78" s="859"/>
      <c r="F78" s="151" t="s">
        <v>7</v>
      </c>
      <c r="G78" s="151" t="s">
        <v>328</v>
      </c>
      <c r="H78" s="62">
        <v>40850</v>
      </c>
      <c r="I78" s="860" t="s">
        <v>331</v>
      </c>
      <c r="J78" s="861"/>
      <c r="K78" s="861"/>
      <c r="L78" s="862"/>
      <c r="M78" s="882" t="s">
        <v>329</v>
      </c>
      <c r="N78" s="883"/>
      <c r="O78" s="884"/>
      <c r="P78" s="69"/>
      <c r="Q78" s="73"/>
    </row>
    <row r="79" spans="2:18" ht="150.75" customHeight="1" thickBot="1" x14ac:dyDescent="0.3">
      <c r="B79" s="869" t="s">
        <v>273</v>
      </c>
      <c r="C79" s="870"/>
      <c r="D79" s="869" t="s">
        <v>274</v>
      </c>
      <c r="E79" s="870"/>
      <c r="F79" s="152" t="s">
        <v>7</v>
      </c>
      <c r="G79" s="152" t="s">
        <v>7</v>
      </c>
      <c r="H79" s="62" t="s">
        <v>275</v>
      </c>
      <c r="I79" s="860" t="s">
        <v>276</v>
      </c>
      <c r="J79" s="861"/>
      <c r="K79" s="861"/>
      <c r="L79" s="862"/>
      <c r="M79" s="871" t="s">
        <v>277</v>
      </c>
      <c r="N79" s="872"/>
      <c r="O79" s="873"/>
    </row>
    <row r="80" spans="2:18" ht="121.5" customHeight="1" thickBot="1" x14ac:dyDescent="0.3">
      <c r="B80" s="869" t="s">
        <v>86</v>
      </c>
      <c r="C80" s="870"/>
      <c r="D80" s="869" t="s">
        <v>304</v>
      </c>
      <c r="E80" s="870"/>
      <c r="F80" s="152" t="s">
        <v>46</v>
      </c>
      <c r="G80" s="152" t="s">
        <v>7</v>
      </c>
      <c r="H80" s="62" t="s">
        <v>301</v>
      </c>
      <c r="I80" s="860" t="s">
        <v>303</v>
      </c>
      <c r="J80" s="861"/>
      <c r="K80" s="861"/>
      <c r="L80" s="862"/>
      <c r="M80" s="871" t="s">
        <v>302</v>
      </c>
      <c r="N80" s="872"/>
      <c r="O80" s="873"/>
    </row>
    <row r="81" spans="2:17" ht="102.75" customHeight="1" thickBot="1" x14ac:dyDescent="0.3">
      <c r="B81" s="869" t="s">
        <v>262</v>
      </c>
      <c r="C81" s="870"/>
      <c r="D81" s="869" t="s">
        <v>258</v>
      </c>
      <c r="E81" s="870"/>
      <c r="F81" s="152" t="s">
        <v>33</v>
      </c>
      <c r="G81" s="152" t="s">
        <v>7</v>
      </c>
      <c r="H81" s="62" t="s">
        <v>259</v>
      </c>
      <c r="I81" s="871" t="s">
        <v>261</v>
      </c>
      <c r="J81" s="872"/>
      <c r="K81" s="872"/>
      <c r="L81" s="873"/>
      <c r="M81" s="871" t="s">
        <v>260</v>
      </c>
      <c r="N81" s="872"/>
      <c r="O81" s="873"/>
    </row>
    <row r="82" spans="2:17" ht="87.75" customHeight="1" thickBot="1" x14ac:dyDescent="0.3">
      <c r="B82" s="858" t="s">
        <v>16</v>
      </c>
      <c r="C82" s="859"/>
      <c r="D82" s="858" t="s">
        <v>321</v>
      </c>
      <c r="E82" s="859"/>
      <c r="F82" s="151" t="s">
        <v>320</v>
      </c>
      <c r="G82" s="151" t="s">
        <v>324</v>
      </c>
      <c r="H82" s="62">
        <v>40819</v>
      </c>
      <c r="I82" s="860" t="s">
        <v>323</v>
      </c>
      <c r="J82" s="861"/>
      <c r="K82" s="861"/>
      <c r="L82" s="862"/>
      <c r="M82" s="858" t="s">
        <v>322</v>
      </c>
      <c r="N82" s="881"/>
      <c r="O82" s="859"/>
    </row>
    <row r="83" spans="2:17" s="353" customFormat="1" ht="134.25" customHeight="1" thickBot="1" x14ac:dyDescent="0.3">
      <c r="B83" s="869" t="s">
        <v>281</v>
      </c>
      <c r="C83" s="870"/>
      <c r="D83" s="871" t="s">
        <v>280</v>
      </c>
      <c r="E83" s="873"/>
      <c r="F83" s="152" t="s">
        <v>278</v>
      </c>
      <c r="G83" s="152"/>
      <c r="H83" s="62" t="s">
        <v>279</v>
      </c>
      <c r="I83" s="871" t="s">
        <v>283</v>
      </c>
      <c r="J83" s="872"/>
      <c r="K83" s="872"/>
      <c r="L83" s="873"/>
      <c r="M83" s="871" t="s">
        <v>282</v>
      </c>
      <c r="N83" s="872"/>
      <c r="O83" s="873"/>
      <c r="P83" s="352"/>
      <c r="Q83" s="352"/>
    </row>
    <row r="84" spans="2:17" s="353" customFormat="1" ht="58.5" customHeight="1" thickBot="1" x14ac:dyDescent="0.3">
      <c r="B84" s="858" t="s">
        <v>315</v>
      </c>
      <c r="C84" s="859"/>
      <c r="D84" s="858" t="s">
        <v>317</v>
      </c>
      <c r="E84" s="859"/>
      <c r="F84" s="151" t="s">
        <v>316</v>
      </c>
      <c r="G84" s="151" t="s">
        <v>7</v>
      </c>
      <c r="H84" s="62" t="s">
        <v>314</v>
      </c>
      <c r="I84" s="860" t="s">
        <v>319</v>
      </c>
      <c r="J84" s="861"/>
      <c r="K84" s="861"/>
      <c r="L84" s="862"/>
      <c r="M84" s="858" t="s">
        <v>318</v>
      </c>
      <c r="N84" s="881"/>
      <c r="O84" s="859"/>
      <c r="P84" s="352"/>
      <c r="Q84" s="352"/>
    </row>
    <row r="85" spans="2:17" ht="126.75" customHeight="1" thickBot="1" x14ac:dyDescent="0.3">
      <c r="B85" s="858" t="s">
        <v>310</v>
      </c>
      <c r="C85" s="859"/>
      <c r="D85" s="858" t="s">
        <v>312</v>
      </c>
      <c r="E85" s="859"/>
      <c r="F85" s="151" t="s">
        <v>311</v>
      </c>
      <c r="G85" s="151" t="s">
        <v>7</v>
      </c>
      <c r="H85" s="62" t="s">
        <v>314</v>
      </c>
      <c r="I85" s="860" t="s">
        <v>313</v>
      </c>
      <c r="J85" s="861"/>
      <c r="K85" s="861"/>
      <c r="L85" s="862"/>
      <c r="M85" s="858" t="s">
        <v>7</v>
      </c>
      <c r="N85" s="881"/>
      <c r="O85" s="859"/>
    </row>
    <row r="86" spans="2:17" s="353" customFormat="1" ht="81" customHeight="1" thickBot="1" x14ac:dyDescent="0.3">
      <c r="B86" s="869" t="s">
        <v>263</v>
      </c>
      <c r="C86" s="870"/>
      <c r="D86" s="858" t="s">
        <v>266</v>
      </c>
      <c r="E86" s="859"/>
      <c r="F86" s="152" t="s">
        <v>265</v>
      </c>
      <c r="G86" s="152" t="s">
        <v>7</v>
      </c>
      <c r="H86" s="62" t="s">
        <v>264</v>
      </c>
      <c r="I86" s="871" t="s">
        <v>267</v>
      </c>
      <c r="J86" s="872"/>
      <c r="K86" s="872"/>
      <c r="L86" s="873"/>
      <c r="M86" s="871" t="s">
        <v>268</v>
      </c>
      <c r="N86" s="872"/>
      <c r="O86" s="873"/>
      <c r="P86" s="352"/>
      <c r="Q86" s="352"/>
    </row>
    <row r="87" spans="2:17" s="354" customFormat="1" ht="90.75" customHeight="1" thickBot="1" x14ac:dyDescent="0.25">
      <c r="B87" s="869" t="s">
        <v>270</v>
      </c>
      <c r="C87" s="870"/>
      <c r="D87" s="869" t="s">
        <v>272</v>
      </c>
      <c r="E87" s="870"/>
      <c r="F87" s="152" t="s">
        <v>265</v>
      </c>
      <c r="G87" s="151" t="s">
        <v>7</v>
      </c>
      <c r="H87" s="62" t="s">
        <v>264</v>
      </c>
      <c r="I87" s="871" t="s">
        <v>269</v>
      </c>
      <c r="J87" s="872"/>
      <c r="K87" s="872"/>
      <c r="L87" s="873"/>
      <c r="M87" s="860" t="s">
        <v>271</v>
      </c>
      <c r="N87" s="861"/>
      <c r="O87" s="862"/>
      <c r="P87" s="183"/>
      <c r="Q87" s="183"/>
    </row>
    <row r="88" spans="2:17" ht="93.75" customHeight="1" thickBot="1" x14ac:dyDescent="0.3">
      <c r="B88" s="858" t="s">
        <v>294</v>
      </c>
      <c r="C88" s="859"/>
      <c r="D88" s="869" t="s">
        <v>299</v>
      </c>
      <c r="E88" s="870"/>
      <c r="F88" s="63" t="s">
        <v>295</v>
      </c>
      <c r="G88" s="151" t="s">
        <v>296</v>
      </c>
      <c r="H88" s="62" t="s">
        <v>300</v>
      </c>
      <c r="I88" s="871" t="s">
        <v>297</v>
      </c>
      <c r="J88" s="872"/>
      <c r="K88" s="872"/>
      <c r="L88" s="873"/>
      <c r="M88" s="860" t="s">
        <v>298</v>
      </c>
      <c r="N88" s="861"/>
      <c r="O88" s="862"/>
    </row>
    <row r="89" spans="2:17" ht="88.5" customHeight="1" thickBot="1" x14ac:dyDescent="0.3">
      <c r="B89" s="858" t="s">
        <v>305</v>
      </c>
      <c r="C89" s="859"/>
      <c r="D89" s="858" t="s">
        <v>306</v>
      </c>
      <c r="E89" s="859"/>
      <c r="F89" s="151" t="s">
        <v>81</v>
      </c>
      <c r="G89" s="151" t="s">
        <v>307</v>
      </c>
      <c r="H89" s="61" t="s">
        <v>308</v>
      </c>
      <c r="I89" s="860" t="s">
        <v>309</v>
      </c>
      <c r="J89" s="861"/>
      <c r="K89" s="861"/>
      <c r="L89" s="862"/>
      <c r="M89" s="858" t="s">
        <v>7</v>
      </c>
      <c r="N89" s="881"/>
      <c r="O89" s="859"/>
      <c r="P89" s="69"/>
    </row>
    <row r="90" spans="2:17" ht="161.25" customHeight="1" thickBot="1" x14ac:dyDescent="0.3">
      <c r="B90" s="858" t="s">
        <v>285</v>
      </c>
      <c r="C90" s="859"/>
      <c r="D90" s="869" t="s">
        <v>287</v>
      </c>
      <c r="E90" s="870"/>
      <c r="F90" s="63" t="s">
        <v>278</v>
      </c>
      <c r="G90" s="151" t="s">
        <v>288</v>
      </c>
      <c r="H90" s="62" t="s">
        <v>284</v>
      </c>
      <c r="I90" s="871" t="s">
        <v>286</v>
      </c>
      <c r="J90" s="872"/>
      <c r="K90" s="872"/>
      <c r="L90" s="873"/>
      <c r="M90" s="871" t="s">
        <v>289</v>
      </c>
      <c r="N90" s="872"/>
      <c r="O90" s="873"/>
      <c r="P90" s="69"/>
    </row>
    <row r="91" spans="2:17" ht="120.75" customHeight="1" thickBot="1" x14ac:dyDescent="0.3">
      <c r="B91" s="869" t="s">
        <v>9</v>
      </c>
      <c r="C91" s="870"/>
      <c r="D91" s="869" t="s">
        <v>293</v>
      </c>
      <c r="E91" s="870"/>
      <c r="F91" s="152" t="s">
        <v>32</v>
      </c>
      <c r="G91" s="152" t="s">
        <v>7</v>
      </c>
      <c r="H91" s="62" t="s">
        <v>290</v>
      </c>
      <c r="I91" s="871" t="s">
        <v>291</v>
      </c>
      <c r="J91" s="872"/>
      <c r="K91" s="872"/>
      <c r="L91" s="873"/>
      <c r="M91" s="871" t="s">
        <v>292</v>
      </c>
      <c r="N91" s="872"/>
      <c r="O91" s="873"/>
      <c r="P91" s="69"/>
    </row>
    <row r="92" spans="2:17" ht="105.75" customHeight="1" thickBot="1" x14ac:dyDescent="0.3">
      <c r="B92" s="869" t="s">
        <v>251</v>
      </c>
      <c r="C92" s="870"/>
      <c r="D92" s="869" t="s">
        <v>255</v>
      </c>
      <c r="E92" s="870"/>
      <c r="F92" s="152" t="s">
        <v>33</v>
      </c>
      <c r="G92" s="152" t="s">
        <v>7</v>
      </c>
      <c r="H92" s="62" t="s">
        <v>252</v>
      </c>
      <c r="I92" s="860" t="s">
        <v>254</v>
      </c>
      <c r="J92" s="861"/>
      <c r="K92" s="861"/>
      <c r="L92" s="862"/>
      <c r="M92" s="878" t="s">
        <v>253</v>
      </c>
      <c r="N92" s="879"/>
      <c r="O92" s="880"/>
    </row>
    <row r="93" spans="2:17" ht="143.25" customHeight="1" thickBot="1" x14ac:dyDescent="0.3">
      <c r="B93" s="869" t="s">
        <v>247</v>
      </c>
      <c r="C93" s="870"/>
      <c r="D93" s="869" t="s">
        <v>245</v>
      </c>
      <c r="E93" s="870"/>
      <c r="F93" s="152" t="s">
        <v>22</v>
      </c>
      <c r="G93" s="152" t="s">
        <v>248</v>
      </c>
      <c r="H93" s="62" t="s">
        <v>246</v>
      </c>
      <c r="I93" s="860" t="s">
        <v>249</v>
      </c>
      <c r="J93" s="861"/>
      <c r="K93" s="861"/>
      <c r="L93" s="862"/>
      <c r="M93" s="871" t="s">
        <v>250</v>
      </c>
      <c r="N93" s="872"/>
      <c r="O93" s="873"/>
    </row>
    <row r="94" spans="2:17" ht="106.5" customHeight="1" thickBot="1" x14ac:dyDescent="0.3">
      <c r="B94" s="869" t="s">
        <v>232</v>
      </c>
      <c r="C94" s="870"/>
      <c r="D94" s="869" t="s">
        <v>233</v>
      </c>
      <c r="E94" s="870"/>
      <c r="F94" s="152" t="s">
        <v>156</v>
      </c>
      <c r="G94" s="152" t="s">
        <v>7</v>
      </c>
      <c r="H94" s="62" t="s">
        <v>231</v>
      </c>
      <c r="I94" s="860" t="s">
        <v>235</v>
      </c>
      <c r="J94" s="861"/>
      <c r="K94" s="861"/>
      <c r="L94" s="862"/>
      <c r="M94" s="871" t="s">
        <v>234</v>
      </c>
      <c r="N94" s="872"/>
      <c r="O94" s="873"/>
    </row>
    <row r="95" spans="2:17" ht="134.25" customHeight="1" thickBot="1" x14ac:dyDescent="0.3">
      <c r="B95" s="869" t="s">
        <v>209</v>
      </c>
      <c r="C95" s="870"/>
      <c r="D95" s="869" t="s">
        <v>211</v>
      </c>
      <c r="E95" s="870"/>
      <c r="F95" s="152" t="s">
        <v>208</v>
      </c>
      <c r="G95" s="152" t="s">
        <v>210</v>
      </c>
      <c r="H95" s="62" t="s">
        <v>207</v>
      </c>
      <c r="I95" s="860" t="s">
        <v>212</v>
      </c>
      <c r="J95" s="861"/>
      <c r="K95" s="861"/>
      <c r="L95" s="862"/>
      <c r="M95" s="871" t="s">
        <v>226</v>
      </c>
      <c r="N95" s="872"/>
      <c r="O95" s="873"/>
    </row>
    <row r="96" spans="2:17" ht="87" customHeight="1" thickBot="1" x14ac:dyDescent="0.3">
      <c r="B96" s="869" t="s">
        <v>24</v>
      </c>
      <c r="C96" s="870"/>
      <c r="D96" s="869" t="s">
        <v>172</v>
      </c>
      <c r="E96" s="870"/>
      <c r="F96" s="152" t="s">
        <v>20</v>
      </c>
      <c r="G96" s="152" t="s">
        <v>7</v>
      </c>
      <c r="H96" s="62" t="s">
        <v>191</v>
      </c>
      <c r="I96" s="871" t="s">
        <v>171</v>
      </c>
      <c r="J96" s="872"/>
      <c r="K96" s="872"/>
      <c r="L96" s="873"/>
      <c r="M96" s="871" t="s">
        <v>173</v>
      </c>
      <c r="N96" s="872"/>
      <c r="O96" s="873"/>
    </row>
    <row r="97" spans="2:17" ht="93" customHeight="1" thickBot="1" x14ac:dyDescent="0.3">
      <c r="B97" s="869" t="s">
        <v>187</v>
      </c>
      <c r="C97" s="870"/>
      <c r="D97" s="869" t="s">
        <v>183</v>
      </c>
      <c r="E97" s="870"/>
      <c r="F97" s="152" t="s">
        <v>184</v>
      </c>
      <c r="G97" s="152" t="s">
        <v>7</v>
      </c>
      <c r="H97" s="62" t="s">
        <v>192</v>
      </c>
      <c r="I97" s="871" t="s">
        <v>186</v>
      </c>
      <c r="J97" s="872"/>
      <c r="K97" s="872"/>
      <c r="L97" s="873"/>
      <c r="M97" s="871" t="s">
        <v>185</v>
      </c>
      <c r="N97" s="872"/>
      <c r="O97" s="873"/>
    </row>
    <row r="98" spans="2:17" s="353" customFormat="1" ht="135" customHeight="1" thickBot="1" x14ac:dyDescent="0.3">
      <c r="B98" s="869" t="s">
        <v>179</v>
      </c>
      <c r="C98" s="870"/>
      <c r="D98" s="878" t="s">
        <v>180</v>
      </c>
      <c r="E98" s="880"/>
      <c r="F98" s="152" t="s">
        <v>7</v>
      </c>
      <c r="G98" s="152" t="s">
        <v>7</v>
      </c>
      <c r="H98" s="62" t="s">
        <v>188</v>
      </c>
      <c r="I98" s="871" t="s">
        <v>182</v>
      </c>
      <c r="J98" s="872"/>
      <c r="K98" s="872"/>
      <c r="L98" s="873"/>
      <c r="M98" s="871" t="s">
        <v>181</v>
      </c>
      <c r="N98" s="872"/>
      <c r="O98" s="873"/>
      <c r="P98" s="352"/>
      <c r="Q98" s="352"/>
    </row>
    <row r="99" spans="2:17" s="353" customFormat="1" ht="128.25" customHeight="1" thickBot="1" x14ac:dyDescent="0.3">
      <c r="B99" s="869" t="s">
        <v>214</v>
      </c>
      <c r="C99" s="870"/>
      <c r="D99" s="858" t="s">
        <v>228</v>
      </c>
      <c r="E99" s="859"/>
      <c r="F99" s="152" t="s">
        <v>215</v>
      </c>
      <c r="G99" s="152" t="s">
        <v>216</v>
      </c>
      <c r="H99" s="62" t="s">
        <v>213</v>
      </c>
      <c r="I99" s="878" t="s">
        <v>218</v>
      </c>
      <c r="J99" s="879"/>
      <c r="K99" s="879"/>
      <c r="L99" s="880"/>
      <c r="M99" s="878" t="s">
        <v>217</v>
      </c>
      <c r="N99" s="879"/>
      <c r="O99" s="880"/>
      <c r="P99" s="352"/>
      <c r="Q99" s="352"/>
    </row>
    <row r="100" spans="2:17" s="354" customFormat="1" ht="117.75" customHeight="1" thickBot="1" x14ac:dyDescent="0.25">
      <c r="B100" s="869" t="s">
        <v>79</v>
      </c>
      <c r="C100" s="870"/>
      <c r="D100" s="869" t="s">
        <v>168</v>
      </c>
      <c r="E100" s="870"/>
      <c r="F100" s="152" t="s">
        <v>170</v>
      </c>
      <c r="G100" s="151" t="s">
        <v>7</v>
      </c>
      <c r="H100" s="62" t="s">
        <v>189</v>
      </c>
      <c r="I100" s="871" t="s">
        <v>169</v>
      </c>
      <c r="J100" s="872"/>
      <c r="K100" s="872"/>
      <c r="L100" s="873"/>
      <c r="M100" s="860" t="s">
        <v>223</v>
      </c>
      <c r="N100" s="861"/>
      <c r="O100" s="862"/>
      <c r="P100" s="183"/>
      <c r="Q100" s="183"/>
    </row>
    <row r="101" spans="2:17" ht="81" customHeight="1" thickBot="1" x14ac:dyDescent="0.3">
      <c r="B101" s="858" t="s">
        <v>219</v>
      </c>
      <c r="C101" s="859"/>
      <c r="D101" s="869" t="s">
        <v>220</v>
      </c>
      <c r="E101" s="870"/>
      <c r="F101" s="63" t="s">
        <v>7</v>
      </c>
      <c r="G101" s="151" t="s">
        <v>7</v>
      </c>
      <c r="H101" s="62">
        <v>40686</v>
      </c>
      <c r="I101" s="871" t="s">
        <v>222</v>
      </c>
      <c r="J101" s="872"/>
      <c r="K101" s="872"/>
      <c r="L101" s="873"/>
      <c r="M101" s="874"/>
      <c r="N101" s="875"/>
      <c r="O101" s="876"/>
    </row>
    <row r="102" spans="2:17" ht="88.5" customHeight="1" thickBot="1" x14ac:dyDescent="0.3">
      <c r="B102" s="858" t="s">
        <v>79</v>
      </c>
      <c r="C102" s="859"/>
      <c r="D102" s="869" t="s">
        <v>236</v>
      </c>
      <c r="E102" s="870"/>
      <c r="F102" s="63" t="s">
        <v>237</v>
      </c>
      <c r="G102" s="151" t="s">
        <v>238</v>
      </c>
      <c r="H102" s="62" t="s">
        <v>196</v>
      </c>
      <c r="I102" s="871" t="s">
        <v>239</v>
      </c>
      <c r="J102" s="872"/>
      <c r="K102" s="872"/>
      <c r="L102" s="873"/>
      <c r="M102" s="869" t="s">
        <v>7</v>
      </c>
      <c r="N102" s="877"/>
      <c r="O102" s="870"/>
      <c r="P102" s="69"/>
    </row>
    <row r="103" spans="2:17" ht="112.5" customHeight="1" thickBot="1" x14ac:dyDescent="0.3">
      <c r="B103" s="858" t="s">
        <v>193</v>
      </c>
      <c r="C103" s="859"/>
      <c r="D103" s="869" t="s">
        <v>227</v>
      </c>
      <c r="E103" s="870"/>
      <c r="F103" s="63" t="s">
        <v>32</v>
      </c>
      <c r="G103" s="151" t="s">
        <v>7</v>
      </c>
      <c r="H103" s="62" t="s">
        <v>196</v>
      </c>
      <c r="I103" s="871" t="s">
        <v>194</v>
      </c>
      <c r="J103" s="872"/>
      <c r="K103" s="872"/>
      <c r="L103" s="873"/>
      <c r="M103" s="874" t="s">
        <v>195</v>
      </c>
      <c r="N103" s="875"/>
      <c r="O103" s="876"/>
      <c r="P103" s="69"/>
    </row>
    <row r="104" spans="2:17" ht="93.75" customHeight="1" thickBot="1" x14ac:dyDescent="0.3">
      <c r="B104" s="869" t="s">
        <v>174</v>
      </c>
      <c r="C104" s="870"/>
      <c r="D104" s="869" t="s">
        <v>175</v>
      </c>
      <c r="E104" s="870"/>
      <c r="F104" s="152" t="s">
        <v>176</v>
      </c>
      <c r="G104" s="152" t="s">
        <v>7</v>
      </c>
      <c r="H104" s="62" t="s">
        <v>190</v>
      </c>
      <c r="I104" s="871" t="s">
        <v>178</v>
      </c>
      <c r="J104" s="872"/>
      <c r="K104" s="872"/>
      <c r="L104" s="873"/>
      <c r="M104" s="874" t="s">
        <v>177</v>
      </c>
      <c r="N104" s="875"/>
      <c r="O104" s="876"/>
      <c r="P104" s="69"/>
    </row>
    <row r="105" spans="2:17" ht="83.25" customHeight="1" thickBot="1" x14ac:dyDescent="0.3">
      <c r="B105" s="858" t="s">
        <v>229</v>
      </c>
      <c r="C105" s="859"/>
      <c r="D105" s="858" t="s">
        <v>225</v>
      </c>
      <c r="E105" s="859"/>
      <c r="F105" s="151" t="s">
        <v>221</v>
      </c>
      <c r="G105" s="151" t="s">
        <v>7</v>
      </c>
      <c r="H105" s="62">
        <v>40674</v>
      </c>
      <c r="I105" s="860" t="s">
        <v>224</v>
      </c>
      <c r="J105" s="861"/>
      <c r="K105" s="861"/>
      <c r="L105" s="862"/>
      <c r="M105" s="863" t="s">
        <v>230</v>
      </c>
      <c r="N105" s="864"/>
      <c r="O105" s="865"/>
      <c r="P105" s="69"/>
    </row>
    <row r="106" spans="2:17" ht="106.5" customHeight="1" thickBot="1" x14ac:dyDescent="0.3">
      <c r="B106" s="844" t="s">
        <v>157</v>
      </c>
      <c r="C106" s="845"/>
      <c r="D106" s="844" t="s">
        <v>159</v>
      </c>
      <c r="E106" s="845"/>
      <c r="F106" s="355" t="s">
        <v>156</v>
      </c>
      <c r="G106" s="355" t="s">
        <v>155</v>
      </c>
      <c r="H106" s="356" t="s">
        <v>154</v>
      </c>
      <c r="I106" s="866" t="s">
        <v>160</v>
      </c>
      <c r="J106" s="867"/>
      <c r="K106" s="867"/>
      <c r="L106" s="868"/>
      <c r="M106" s="846" t="s">
        <v>158</v>
      </c>
      <c r="N106" s="847"/>
      <c r="O106" s="848"/>
    </row>
    <row r="107" spans="2:17" ht="106.5" customHeight="1" thickBot="1" x14ac:dyDescent="0.3">
      <c r="B107" s="844" t="s">
        <v>150</v>
      </c>
      <c r="C107" s="845"/>
      <c r="D107" s="844" t="s">
        <v>148</v>
      </c>
      <c r="E107" s="845"/>
      <c r="F107" s="355" t="s">
        <v>126</v>
      </c>
      <c r="G107" s="355" t="s">
        <v>151</v>
      </c>
      <c r="H107" s="356" t="s">
        <v>152</v>
      </c>
      <c r="I107" s="846" t="s">
        <v>149</v>
      </c>
      <c r="J107" s="847"/>
      <c r="K107" s="847"/>
      <c r="L107" s="848"/>
      <c r="M107" s="846" t="s">
        <v>153</v>
      </c>
      <c r="N107" s="847"/>
      <c r="O107" s="848"/>
    </row>
    <row r="108" spans="2:17" ht="106.5" customHeight="1" thickBot="1" x14ac:dyDescent="0.3">
      <c r="B108" s="844" t="s">
        <v>136</v>
      </c>
      <c r="C108" s="845"/>
      <c r="D108" s="844" t="s">
        <v>141</v>
      </c>
      <c r="E108" s="845"/>
      <c r="F108" s="355" t="s">
        <v>139</v>
      </c>
      <c r="G108" s="355" t="s">
        <v>7</v>
      </c>
      <c r="H108" s="356" t="s">
        <v>137</v>
      </c>
      <c r="I108" s="846" t="s">
        <v>138</v>
      </c>
      <c r="J108" s="847"/>
      <c r="K108" s="847"/>
      <c r="L108" s="848"/>
      <c r="M108" s="844" t="s">
        <v>140</v>
      </c>
      <c r="N108" s="854"/>
      <c r="O108" s="845"/>
    </row>
    <row r="109" spans="2:17" ht="106.5" customHeight="1" thickBot="1" x14ac:dyDescent="0.3">
      <c r="B109" s="844" t="s">
        <v>143</v>
      </c>
      <c r="C109" s="845"/>
      <c r="D109" s="844" t="s">
        <v>147</v>
      </c>
      <c r="E109" s="845"/>
      <c r="F109" s="357" t="s">
        <v>142</v>
      </c>
      <c r="G109" s="355" t="s">
        <v>7</v>
      </c>
      <c r="H109" s="356" t="s">
        <v>144</v>
      </c>
      <c r="I109" s="846" t="s">
        <v>146</v>
      </c>
      <c r="J109" s="847"/>
      <c r="K109" s="847"/>
      <c r="L109" s="848"/>
      <c r="M109" s="844" t="s">
        <v>145</v>
      </c>
      <c r="N109" s="854"/>
      <c r="O109" s="845"/>
    </row>
    <row r="110" spans="2:17" ht="106.5" customHeight="1" thickBot="1" x14ac:dyDescent="0.3">
      <c r="B110" s="844" t="s">
        <v>126</v>
      </c>
      <c r="C110" s="845"/>
      <c r="D110" s="844" t="s">
        <v>127</v>
      </c>
      <c r="E110" s="845"/>
      <c r="F110" s="355" t="s">
        <v>128</v>
      </c>
      <c r="G110" s="355" t="s">
        <v>7</v>
      </c>
      <c r="H110" s="356" t="s">
        <v>129</v>
      </c>
      <c r="I110" s="846" t="s">
        <v>131</v>
      </c>
      <c r="J110" s="847"/>
      <c r="K110" s="847"/>
      <c r="L110" s="848"/>
      <c r="M110" s="844" t="s">
        <v>130</v>
      </c>
      <c r="N110" s="854"/>
      <c r="O110" s="845"/>
    </row>
    <row r="111" spans="2:17" ht="106.5" customHeight="1" thickBot="1" x14ac:dyDescent="0.3">
      <c r="B111" s="844" t="s">
        <v>132</v>
      </c>
      <c r="C111" s="845"/>
      <c r="D111" s="844" t="s">
        <v>135</v>
      </c>
      <c r="E111" s="845"/>
      <c r="F111" s="355" t="s">
        <v>38</v>
      </c>
      <c r="G111" s="355" t="s">
        <v>7</v>
      </c>
      <c r="H111" s="356" t="s">
        <v>129</v>
      </c>
      <c r="I111" s="846" t="s">
        <v>133</v>
      </c>
      <c r="J111" s="847"/>
      <c r="K111" s="847"/>
      <c r="L111" s="848"/>
      <c r="M111" s="846" t="s">
        <v>134</v>
      </c>
      <c r="N111" s="847"/>
      <c r="O111" s="848"/>
    </row>
    <row r="112" spans="2:17" ht="106.5" customHeight="1" thickBot="1" x14ac:dyDescent="0.3">
      <c r="B112" s="844" t="s">
        <v>161</v>
      </c>
      <c r="C112" s="845"/>
      <c r="D112" s="844" t="s">
        <v>165</v>
      </c>
      <c r="E112" s="845"/>
      <c r="F112" s="355" t="s">
        <v>128</v>
      </c>
      <c r="G112" s="355" t="s">
        <v>7</v>
      </c>
      <c r="H112" s="356" t="s">
        <v>162</v>
      </c>
      <c r="I112" s="846" t="s">
        <v>163</v>
      </c>
      <c r="J112" s="847"/>
      <c r="K112" s="847"/>
      <c r="L112" s="848"/>
      <c r="M112" s="849" t="s">
        <v>164</v>
      </c>
      <c r="N112" s="850"/>
      <c r="O112" s="851"/>
      <c r="P112" s="153"/>
      <c r="Q112" s="153"/>
    </row>
    <row r="113" spans="2:17" ht="106.5" customHeight="1" thickBot="1" x14ac:dyDescent="0.3">
      <c r="B113" s="844" t="s">
        <v>112</v>
      </c>
      <c r="C113" s="845"/>
      <c r="D113" s="844" t="s">
        <v>114</v>
      </c>
      <c r="E113" s="845"/>
      <c r="F113" s="355" t="s">
        <v>113</v>
      </c>
      <c r="G113" s="355" t="s">
        <v>7</v>
      </c>
      <c r="H113" s="356" t="s">
        <v>116</v>
      </c>
      <c r="I113" s="846" t="s">
        <v>115</v>
      </c>
      <c r="J113" s="847"/>
      <c r="K113" s="847"/>
      <c r="L113" s="848"/>
      <c r="M113" s="849"/>
      <c r="N113" s="850"/>
      <c r="O113" s="851"/>
      <c r="P113" s="153"/>
      <c r="Q113" s="153"/>
    </row>
    <row r="114" spans="2:17" ht="106.5" customHeight="1" thickBot="1" x14ac:dyDescent="0.3">
      <c r="B114" s="844" t="s">
        <v>79</v>
      </c>
      <c r="C114" s="845"/>
      <c r="D114" s="844" t="s">
        <v>106</v>
      </c>
      <c r="E114" s="845"/>
      <c r="F114" s="355" t="s">
        <v>107</v>
      </c>
      <c r="G114" s="355" t="s">
        <v>108</v>
      </c>
      <c r="H114" s="356" t="s">
        <v>109</v>
      </c>
      <c r="I114" s="846" t="s">
        <v>110</v>
      </c>
      <c r="J114" s="847"/>
      <c r="K114" s="847"/>
      <c r="L114" s="848"/>
      <c r="M114" s="849" t="s">
        <v>111</v>
      </c>
      <c r="N114" s="850"/>
      <c r="O114" s="851"/>
      <c r="P114" s="153"/>
      <c r="Q114" s="153"/>
    </row>
    <row r="115" spans="2:17" ht="106.5" customHeight="1" thickBot="1" x14ac:dyDescent="0.3">
      <c r="B115" s="844" t="s">
        <v>98</v>
      </c>
      <c r="C115" s="845"/>
      <c r="D115" s="844" t="s">
        <v>97</v>
      </c>
      <c r="E115" s="845"/>
      <c r="F115" s="358" t="s">
        <v>96</v>
      </c>
      <c r="G115" s="355" t="s">
        <v>7</v>
      </c>
      <c r="H115" s="356" t="s">
        <v>99</v>
      </c>
      <c r="I115" s="846" t="s">
        <v>101</v>
      </c>
      <c r="J115" s="847"/>
      <c r="K115" s="847"/>
      <c r="L115" s="848"/>
      <c r="M115" s="849" t="s">
        <v>100</v>
      </c>
      <c r="N115" s="850"/>
      <c r="O115" s="851"/>
      <c r="P115" s="153"/>
      <c r="Q115" s="153"/>
    </row>
    <row r="116" spans="2:17" ht="106.5" customHeight="1" thickBot="1" x14ac:dyDescent="0.3">
      <c r="B116" s="844" t="s">
        <v>18</v>
      </c>
      <c r="C116" s="845"/>
      <c r="D116" s="844" t="s">
        <v>102</v>
      </c>
      <c r="E116" s="845"/>
      <c r="F116" s="358" t="s">
        <v>70</v>
      </c>
      <c r="G116" s="355" t="s">
        <v>7</v>
      </c>
      <c r="H116" s="356" t="s">
        <v>103</v>
      </c>
      <c r="I116" s="855" t="s">
        <v>105</v>
      </c>
      <c r="J116" s="856"/>
      <c r="K116" s="856"/>
      <c r="L116" s="857"/>
      <c r="M116" s="849" t="s">
        <v>104</v>
      </c>
      <c r="N116" s="850"/>
      <c r="O116" s="851"/>
      <c r="P116" s="153"/>
      <c r="Q116" s="153"/>
    </row>
    <row r="117" spans="2:17" ht="106.5" customHeight="1" thickBot="1" x14ac:dyDescent="0.3">
      <c r="B117" s="844" t="s">
        <v>117</v>
      </c>
      <c r="C117" s="845"/>
      <c r="D117" s="844" t="s">
        <v>120</v>
      </c>
      <c r="E117" s="845"/>
      <c r="F117" s="358" t="s">
        <v>118</v>
      </c>
      <c r="G117" s="355" t="s">
        <v>119</v>
      </c>
      <c r="H117" s="356" t="s">
        <v>121</v>
      </c>
      <c r="I117" s="846" t="s">
        <v>122</v>
      </c>
      <c r="J117" s="847"/>
      <c r="K117" s="847"/>
      <c r="L117" s="848"/>
      <c r="M117" s="849" t="s">
        <v>123</v>
      </c>
      <c r="N117" s="850"/>
      <c r="O117" s="851"/>
      <c r="P117" s="153"/>
      <c r="Q117" s="153"/>
    </row>
    <row r="118" spans="2:17" ht="106.5" customHeight="1" thickBot="1" x14ac:dyDescent="0.3">
      <c r="B118" s="844" t="s">
        <v>85</v>
      </c>
      <c r="C118" s="845"/>
      <c r="D118" s="844" t="s">
        <v>124</v>
      </c>
      <c r="E118" s="845"/>
      <c r="F118" s="358" t="s">
        <v>118</v>
      </c>
      <c r="G118" s="355" t="s">
        <v>7</v>
      </c>
      <c r="H118" s="356" t="s">
        <v>7</v>
      </c>
      <c r="I118" s="846" t="s">
        <v>125</v>
      </c>
      <c r="J118" s="847"/>
      <c r="K118" s="847"/>
      <c r="L118" s="848"/>
      <c r="M118" s="849"/>
      <c r="N118" s="850"/>
      <c r="O118" s="851"/>
      <c r="P118" s="153"/>
      <c r="Q118" s="153"/>
    </row>
    <row r="119" spans="2:17" ht="106.5" customHeight="1" thickBot="1" x14ac:dyDescent="0.3">
      <c r="B119" s="844" t="s">
        <v>92</v>
      </c>
      <c r="C119" s="845"/>
      <c r="D119" s="844" t="s">
        <v>90</v>
      </c>
      <c r="E119" s="845"/>
      <c r="F119" s="355" t="s">
        <v>14</v>
      </c>
      <c r="G119" s="355" t="s">
        <v>7</v>
      </c>
      <c r="H119" s="358" t="s">
        <v>7</v>
      </c>
      <c r="I119" s="846" t="s">
        <v>94</v>
      </c>
      <c r="J119" s="847"/>
      <c r="K119" s="847"/>
      <c r="L119" s="848"/>
      <c r="M119" s="844" t="s">
        <v>95</v>
      </c>
      <c r="N119" s="854"/>
      <c r="O119" s="845"/>
      <c r="P119" s="153"/>
      <c r="Q119" s="153"/>
    </row>
    <row r="120" spans="2:17" ht="106.5" customHeight="1" thickBot="1" x14ac:dyDescent="0.3">
      <c r="B120" s="844" t="s">
        <v>92</v>
      </c>
      <c r="C120" s="845"/>
      <c r="D120" s="844" t="s">
        <v>90</v>
      </c>
      <c r="E120" s="845"/>
      <c r="F120" s="355" t="s">
        <v>89</v>
      </c>
      <c r="G120" s="355" t="s">
        <v>7</v>
      </c>
      <c r="H120" s="356" t="s">
        <v>7</v>
      </c>
      <c r="I120" s="846" t="s">
        <v>93</v>
      </c>
      <c r="J120" s="847"/>
      <c r="K120" s="847"/>
      <c r="L120" s="848"/>
      <c r="M120" s="846" t="s">
        <v>91</v>
      </c>
      <c r="N120" s="847"/>
      <c r="O120" s="848"/>
      <c r="P120" s="153"/>
      <c r="Q120" s="153"/>
    </row>
    <row r="121" spans="2:17" ht="106.5" customHeight="1" thickBot="1" x14ac:dyDescent="0.3">
      <c r="B121" s="844" t="s">
        <v>79</v>
      </c>
      <c r="C121" s="845"/>
      <c r="D121" s="844" t="s">
        <v>80</v>
      </c>
      <c r="E121" s="845"/>
      <c r="F121" s="355" t="s">
        <v>81</v>
      </c>
      <c r="G121" s="355" t="s">
        <v>7</v>
      </c>
      <c r="H121" s="356" t="s">
        <v>82</v>
      </c>
      <c r="I121" s="846" t="s">
        <v>83</v>
      </c>
      <c r="J121" s="847"/>
      <c r="K121" s="847"/>
      <c r="L121" s="848"/>
      <c r="M121" s="846" t="s">
        <v>84</v>
      </c>
      <c r="N121" s="847"/>
      <c r="O121" s="848"/>
      <c r="P121" s="153"/>
      <c r="Q121" s="153"/>
    </row>
    <row r="122" spans="2:17" ht="106.5" customHeight="1" thickBot="1" x14ac:dyDescent="0.3">
      <c r="B122" s="844" t="s">
        <v>18</v>
      </c>
      <c r="C122" s="845"/>
      <c r="D122" s="844" t="s">
        <v>66</v>
      </c>
      <c r="E122" s="845"/>
      <c r="F122" s="355" t="s">
        <v>33</v>
      </c>
      <c r="G122" s="355" t="s">
        <v>7</v>
      </c>
      <c r="H122" s="356" t="s">
        <v>67</v>
      </c>
      <c r="I122" s="846" t="s">
        <v>69</v>
      </c>
      <c r="J122" s="847"/>
      <c r="K122" s="847"/>
      <c r="L122" s="848"/>
      <c r="M122" s="846" t="s">
        <v>68</v>
      </c>
      <c r="N122" s="847"/>
      <c r="O122" s="848"/>
      <c r="P122" s="153"/>
      <c r="Q122" s="153"/>
    </row>
    <row r="123" spans="2:17" ht="106.5" customHeight="1" thickBot="1" x14ac:dyDescent="0.3">
      <c r="B123" s="844" t="s">
        <v>18</v>
      </c>
      <c r="C123" s="845"/>
      <c r="D123" s="844" t="s">
        <v>62</v>
      </c>
      <c r="E123" s="845"/>
      <c r="F123" s="355" t="s">
        <v>32</v>
      </c>
      <c r="G123" s="355" t="s">
        <v>61</v>
      </c>
      <c r="H123" s="356" t="s">
        <v>63</v>
      </c>
      <c r="I123" s="846" t="s">
        <v>64</v>
      </c>
      <c r="J123" s="847"/>
      <c r="K123" s="847"/>
      <c r="L123" s="848"/>
      <c r="M123" s="849" t="s">
        <v>65</v>
      </c>
      <c r="N123" s="850"/>
      <c r="O123" s="851"/>
      <c r="P123" s="153"/>
      <c r="Q123" s="153"/>
    </row>
    <row r="124" spans="2:17" ht="106.5" customHeight="1" thickBot="1" x14ac:dyDescent="0.3">
      <c r="B124" s="844" t="s">
        <v>18</v>
      </c>
      <c r="C124" s="845"/>
      <c r="D124" s="844" t="s">
        <v>60</v>
      </c>
      <c r="E124" s="845"/>
      <c r="F124" s="355" t="s">
        <v>27</v>
      </c>
      <c r="G124" s="355" t="s">
        <v>7</v>
      </c>
      <c r="H124" s="356" t="s">
        <v>57</v>
      </c>
      <c r="I124" s="846" t="s">
        <v>58</v>
      </c>
      <c r="J124" s="847"/>
      <c r="K124" s="847"/>
      <c r="L124" s="848"/>
      <c r="M124" s="849" t="s">
        <v>59</v>
      </c>
      <c r="N124" s="850"/>
      <c r="O124" s="851"/>
      <c r="P124" s="153"/>
      <c r="Q124" s="153"/>
    </row>
    <row r="125" spans="2:17" ht="106.5" customHeight="1" thickBot="1" x14ac:dyDescent="0.3">
      <c r="B125" s="844" t="s">
        <v>54</v>
      </c>
      <c r="C125" s="845"/>
      <c r="D125" s="844" t="s">
        <v>55</v>
      </c>
      <c r="E125" s="845"/>
      <c r="F125" s="359" t="s">
        <v>51</v>
      </c>
      <c r="G125" s="355" t="s">
        <v>7</v>
      </c>
      <c r="H125" s="356" t="s">
        <v>52</v>
      </c>
      <c r="I125" s="846" t="s">
        <v>53</v>
      </c>
      <c r="J125" s="847"/>
      <c r="K125" s="847"/>
      <c r="L125" s="848"/>
      <c r="M125" s="849" t="s">
        <v>56</v>
      </c>
      <c r="N125" s="850"/>
      <c r="O125" s="851"/>
      <c r="P125" s="153"/>
      <c r="Q125" s="153"/>
    </row>
    <row r="126" spans="2:17" ht="106.5" customHeight="1" thickBot="1" x14ac:dyDescent="0.3">
      <c r="B126" s="844" t="s">
        <v>19</v>
      </c>
      <c r="C126" s="845"/>
      <c r="D126" s="844" t="s">
        <v>41</v>
      </c>
      <c r="E126" s="845"/>
      <c r="F126" s="358" t="s">
        <v>42</v>
      </c>
      <c r="G126" s="355" t="s">
        <v>7</v>
      </c>
      <c r="H126" s="356" t="s">
        <v>43</v>
      </c>
      <c r="I126" s="846" t="s">
        <v>45</v>
      </c>
      <c r="J126" s="847"/>
      <c r="K126" s="847"/>
      <c r="L126" s="848"/>
      <c r="M126" s="849" t="s">
        <v>44</v>
      </c>
      <c r="N126" s="850"/>
      <c r="O126" s="851"/>
      <c r="P126" s="153"/>
      <c r="Q126" s="153"/>
    </row>
    <row r="127" spans="2:17" ht="71.25" customHeight="1" thickBot="1" x14ac:dyDescent="0.3">
      <c r="B127" s="844"/>
      <c r="C127" s="845"/>
      <c r="D127" s="844" t="s">
        <v>47</v>
      </c>
      <c r="E127" s="845"/>
      <c r="F127" s="358" t="s">
        <v>46</v>
      </c>
      <c r="G127" s="355" t="s">
        <v>7</v>
      </c>
      <c r="H127" s="356" t="s">
        <v>48</v>
      </c>
      <c r="I127" s="846" t="s">
        <v>50</v>
      </c>
      <c r="J127" s="847"/>
      <c r="K127" s="847"/>
      <c r="L127" s="848"/>
      <c r="M127" s="849" t="s">
        <v>49</v>
      </c>
      <c r="N127" s="850"/>
      <c r="O127" s="851"/>
      <c r="P127" s="153"/>
      <c r="Q127" s="153"/>
    </row>
    <row r="128" spans="2:17" x14ac:dyDescent="0.25">
      <c r="B128" s="852"/>
      <c r="C128" s="852"/>
      <c r="D128" s="852"/>
      <c r="E128" s="852"/>
      <c r="F128" s="360"/>
      <c r="G128" s="360"/>
      <c r="H128" s="361"/>
      <c r="I128" s="853"/>
      <c r="J128" s="853"/>
      <c r="K128" s="853"/>
      <c r="L128" s="853"/>
      <c r="M128" s="853"/>
      <c r="N128" s="853"/>
      <c r="O128" s="853"/>
    </row>
    <row r="129" spans="2:17" x14ac:dyDescent="0.25">
      <c r="B129" s="360"/>
      <c r="C129" s="360"/>
      <c r="D129" s="360"/>
      <c r="E129" s="360"/>
      <c r="F129" s="23"/>
      <c r="G129" s="360"/>
      <c r="H129" s="361"/>
      <c r="I129" s="842"/>
      <c r="J129" s="842"/>
      <c r="K129" s="842"/>
      <c r="L129" s="842"/>
      <c r="M129" s="843"/>
      <c r="N129" s="843"/>
      <c r="O129" s="843"/>
    </row>
    <row r="130" spans="2:17" x14ac:dyDescent="0.25">
      <c r="B130" s="841"/>
      <c r="C130" s="841"/>
      <c r="D130" s="841"/>
      <c r="E130" s="841"/>
      <c r="F130" s="360"/>
      <c r="G130" s="360"/>
      <c r="H130" s="361"/>
      <c r="I130" s="842"/>
      <c r="J130" s="842"/>
      <c r="K130" s="842"/>
      <c r="L130" s="842"/>
      <c r="M130" s="841"/>
      <c r="N130" s="841"/>
      <c r="O130" s="841"/>
    </row>
    <row r="131" spans="2:17" x14ac:dyDescent="0.25">
      <c r="B131" s="841"/>
      <c r="C131" s="841"/>
      <c r="D131" s="841"/>
      <c r="E131" s="841"/>
      <c r="F131" s="360"/>
      <c r="G131" s="360"/>
      <c r="H131" s="361"/>
      <c r="I131" s="842"/>
      <c r="J131" s="842"/>
      <c r="K131" s="842"/>
      <c r="L131" s="842"/>
      <c r="M131" s="841"/>
      <c r="N131" s="841"/>
      <c r="O131" s="841"/>
    </row>
    <row r="132" spans="2:17" x14ac:dyDescent="0.25">
      <c r="B132" s="841"/>
      <c r="C132" s="841"/>
      <c r="D132" s="841"/>
      <c r="E132" s="841"/>
      <c r="F132" s="360"/>
      <c r="G132" s="360"/>
      <c r="H132" s="361"/>
      <c r="I132" s="842"/>
      <c r="J132" s="842"/>
      <c r="K132" s="842"/>
      <c r="L132" s="842"/>
      <c r="M132" s="842"/>
      <c r="N132" s="842"/>
      <c r="O132" s="842"/>
    </row>
    <row r="133" spans="2:17" x14ac:dyDescent="0.25">
      <c r="B133" s="841"/>
      <c r="C133" s="841"/>
      <c r="D133" s="841"/>
      <c r="E133" s="841"/>
      <c r="F133" s="360"/>
      <c r="G133" s="360"/>
      <c r="H133" s="361"/>
      <c r="I133" s="842"/>
      <c r="J133" s="842"/>
      <c r="K133" s="842"/>
      <c r="L133" s="842"/>
      <c r="M133" s="842"/>
      <c r="N133" s="842"/>
      <c r="O133" s="842"/>
    </row>
    <row r="134" spans="2:17" x14ac:dyDescent="0.25">
      <c r="B134" s="841"/>
      <c r="C134" s="841"/>
      <c r="D134" s="841"/>
      <c r="E134" s="841"/>
      <c r="F134" s="360"/>
      <c r="G134" s="360"/>
      <c r="H134" s="361"/>
      <c r="I134" s="842"/>
      <c r="J134" s="842"/>
      <c r="K134" s="842"/>
      <c r="L134" s="842"/>
      <c r="M134" s="841"/>
      <c r="N134" s="841"/>
      <c r="O134" s="841"/>
    </row>
    <row r="135" spans="2:17" x14ac:dyDescent="0.25">
      <c r="B135" s="841"/>
      <c r="C135" s="841"/>
      <c r="D135" s="841"/>
      <c r="E135" s="841"/>
      <c r="F135" s="360"/>
      <c r="G135" s="360"/>
      <c r="H135" s="361"/>
      <c r="I135" s="842"/>
      <c r="J135" s="842"/>
      <c r="K135" s="842"/>
      <c r="L135" s="842"/>
      <c r="M135" s="841"/>
      <c r="N135" s="841"/>
      <c r="O135" s="841"/>
    </row>
    <row r="136" spans="2:17" s="85" customFormat="1" x14ac:dyDescent="0.25">
      <c r="B136" s="841"/>
      <c r="C136" s="841"/>
      <c r="D136" s="841"/>
      <c r="E136" s="841"/>
      <c r="F136" s="360"/>
      <c r="G136" s="360"/>
      <c r="H136" s="361"/>
      <c r="I136" s="842"/>
      <c r="J136" s="842"/>
      <c r="K136" s="842"/>
      <c r="L136" s="842"/>
      <c r="M136" s="841"/>
      <c r="N136" s="841"/>
      <c r="O136" s="841"/>
      <c r="P136" s="350"/>
      <c r="Q136" s="350"/>
    </row>
    <row r="137" spans="2:17" s="85" customFormat="1" x14ac:dyDescent="0.25">
      <c r="B137" s="841"/>
      <c r="C137" s="841"/>
      <c r="D137" s="841"/>
      <c r="E137" s="841"/>
      <c r="F137" s="362"/>
      <c r="G137" s="360"/>
      <c r="H137" s="361"/>
      <c r="I137" s="842"/>
      <c r="J137" s="842"/>
      <c r="K137" s="842"/>
      <c r="L137" s="842"/>
      <c r="M137" s="841"/>
      <c r="N137" s="841"/>
      <c r="O137" s="841"/>
      <c r="P137" s="350"/>
      <c r="Q137" s="350"/>
    </row>
    <row r="138" spans="2:17" s="85" customFormat="1" x14ac:dyDescent="0.25">
      <c r="B138" s="841"/>
      <c r="C138" s="841"/>
      <c r="D138" s="841"/>
      <c r="E138" s="841"/>
      <c r="F138" s="361"/>
      <c r="G138" s="360"/>
      <c r="H138" s="361"/>
      <c r="I138" s="842"/>
      <c r="J138" s="842"/>
      <c r="K138" s="842"/>
      <c r="L138" s="842"/>
      <c r="M138" s="842"/>
      <c r="N138" s="842"/>
      <c r="O138" s="842"/>
      <c r="P138" s="350"/>
      <c r="Q138" s="350"/>
    </row>
    <row r="139" spans="2:17" s="85" customFormat="1" x14ac:dyDescent="0.25">
      <c r="B139" s="841"/>
      <c r="C139" s="841"/>
      <c r="D139" s="841"/>
      <c r="E139" s="841"/>
      <c r="F139" s="361"/>
      <c r="G139" s="360"/>
      <c r="H139" s="361"/>
      <c r="I139" s="842"/>
      <c r="J139" s="842"/>
      <c r="K139" s="842"/>
      <c r="L139" s="842"/>
      <c r="M139" s="842"/>
      <c r="N139" s="842"/>
      <c r="O139" s="842"/>
      <c r="P139" s="350"/>
      <c r="Q139" s="350"/>
    </row>
    <row r="140" spans="2:17" s="85" customFormat="1" x14ac:dyDescent="0.25">
      <c r="B140" s="153"/>
      <c r="C140" s="153"/>
      <c r="D140" s="153"/>
      <c r="E140" s="153"/>
      <c r="F140" s="153"/>
      <c r="G140" s="18"/>
      <c r="H140" s="153"/>
      <c r="I140" s="153"/>
      <c r="J140" s="153"/>
      <c r="K140" s="153"/>
      <c r="L140" s="153"/>
      <c r="M140" s="153"/>
      <c r="N140" s="153"/>
      <c r="O140" s="153"/>
      <c r="P140" s="350"/>
      <c r="Q140" s="350"/>
    </row>
    <row r="141" spans="2:17" s="85" customFormat="1" x14ac:dyDescent="0.25">
      <c r="B141" s="153"/>
      <c r="C141" s="153"/>
      <c r="D141" s="153"/>
      <c r="E141" s="153"/>
      <c r="F141" s="153"/>
      <c r="G141" s="18"/>
      <c r="H141" s="153"/>
      <c r="I141" s="153"/>
      <c r="J141" s="153"/>
      <c r="K141" s="153"/>
      <c r="L141" s="153"/>
      <c r="M141" s="153"/>
      <c r="N141" s="153"/>
      <c r="O141" s="153"/>
      <c r="P141" s="350"/>
      <c r="Q141" s="350"/>
    </row>
    <row r="142" spans="2:17" s="85" customFormat="1" x14ac:dyDescent="0.25">
      <c r="B142" s="153"/>
      <c r="C142" s="153"/>
      <c r="D142" s="153"/>
      <c r="E142" s="153"/>
      <c r="F142" s="153"/>
      <c r="G142" s="18"/>
      <c r="H142" s="153"/>
      <c r="I142" s="153"/>
      <c r="J142" s="153"/>
      <c r="K142" s="153"/>
      <c r="L142" s="153"/>
      <c r="M142" s="153"/>
      <c r="N142" s="153"/>
      <c r="O142" s="153"/>
      <c r="P142" s="350"/>
      <c r="Q142" s="350"/>
    </row>
    <row r="143" spans="2:17" s="85" customFormat="1" x14ac:dyDescent="0.25">
      <c r="B143" s="153"/>
      <c r="C143" s="153"/>
      <c r="D143" s="153"/>
      <c r="E143" s="153"/>
      <c r="F143" s="153"/>
      <c r="G143" s="18"/>
      <c r="H143" s="153"/>
      <c r="I143" s="153"/>
      <c r="J143" s="153"/>
      <c r="K143" s="153"/>
      <c r="L143" s="153"/>
      <c r="M143" s="153"/>
      <c r="N143" s="153"/>
      <c r="O143" s="153"/>
      <c r="P143" s="350"/>
      <c r="Q143" s="350"/>
    </row>
    <row r="144" spans="2:17" s="85" customFormat="1" x14ac:dyDescent="0.25">
      <c r="B144" s="153"/>
      <c r="C144" s="153"/>
      <c r="D144" s="153"/>
      <c r="E144" s="153"/>
      <c r="F144" s="153"/>
      <c r="G144" s="18"/>
      <c r="H144" s="153"/>
      <c r="I144" s="153"/>
      <c r="J144" s="153"/>
      <c r="K144" s="153"/>
      <c r="L144" s="153"/>
      <c r="M144" s="153"/>
      <c r="N144" s="153"/>
      <c r="O144" s="153"/>
      <c r="P144" s="350"/>
      <c r="Q144" s="350"/>
    </row>
    <row r="145" spans="2:17" s="85" customFormat="1" x14ac:dyDescent="0.25">
      <c r="B145" s="153"/>
      <c r="C145" s="153"/>
      <c r="D145" s="153"/>
      <c r="E145" s="153"/>
      <c r="F145" s="153"/>
      <c r="G145" s="18"/>
      <c r="H145" s="153"/>
      <c r="I145" s="153"/>
      <c r="J145" s="153"/>
      <c r="K145" s="153"/>
      <c r="L145" s="153"/>
      <c r="M145" s="153"/>
      <c r="N145" s="153"/>
      <c r="O145" s="153"/>
      <c r="P145" s="350"/>
      <c r="Q145" s="350"/>
    </row>
    <row r="146" spans="2:17" s="85" customFormat="1" x14ac:dyDescent="0.25">
      <c r="B146" s="153"/>
      <c r="C146" s="153"/>
      <c r="D146" s="153"/>
      <c r="E146" s="153"/>
      <c r="F146" s="153"/>
      <c r="G146" s="18"/>
      <c r="H146" s="153"/>
      <c r="I146" s="153"/>
      <c r="J146" s="153"/>
      <c r="K146" s="153"/>
      <c r="L146" s="153"/>
      <c r="M146" s="153"/>
      <c r="N146" s="153"/>
      <c r="O146" s="153"/>
      <c r="P146" s="350"/>
      <c r="Q146" s="350"/>
    </row>
    <row r="147" spans="2:17" s="85" customFormat="1" x14ac:dyDescent="0.25">
      <c r="B147" s="153"/>
      <c r="C147" s="153"/>
      <c r="D147" s="153"/>
      <c r="E147" s="153"/>
      <c r="F147" s="153"/>
      <c r="G147" s="18"/>
      <c r="H147" s="153"/>
      <c r="I147" s="153"/>
      <c r="J147" s="153"/>
      <c r="K147" s="153"/>
      <c r="L147" s="153"/>
      <c r="M147" s="153"/>
      <c r="N147" s="153"/>
      <c r="O147" s="153"/>
      <c r="P147" s="350"/>
      <c r="Q147" s="350"/>
    </row>
    <row r="148" spans="2:17" s="85" customFormat="1" x14ac:dyDescent="0.25">
      <c r="B148" s="153"/>
      <c r="C148" s="153"/>
      <c r="D148" s="153"/>
      <c r="E148" s="153"/>
      <c r="F148" s="153"/>
      <c r="G148" s="18"/>
      <c r="H148" s="153"/>
      <c r="I148" s="153"/>
      <c r="J148" s="153"/>
      <c r="K148" s="153"/>
      <c r="L148" s="153"/>
      <c r="M148" s="153"/>
      <c r="N148" s="153"/>
      <c r="O148" s="153"/>
      <c r="P148" s="350"/>
      <c r="Q148" s="350"/>
    </row>
    <row r="149" spans="2:17" s="85" customFormat="1" x14ac:dyDescent="0.25">
      <c r="P149" s="350"/>
      <c r="Q149" s="350"/>
    </row>
    <row r="150" spans="2:17" s="85" customFormat="1" x14ac:dyDescent="0.25">
      <c r="P150" s="350"/>
      <c r="Q150" s="350"/>
    </row>
    <row r="157" spans="2:17" x14ac:dyDescent="0.25">
      <c r="F157" s="108"/>
    </row>
  </sheetData>
  <mergeCells count="543">
    <mergeCell ref="M6:O6"/>
    <mergeCell ref="B5:C5"/>
    <mergeCell ref="D5:E5"/>
    <mergeCell ref="I5:L5"/>
    <mergeCell ref="M10:O10"/>
    <mergeCell ref="B11:C11"/>
    <mergeCell ref="D11:E11"/>
    <mergeCell ref="I11:L11"/>
    <mergeCell ref="M11:O11"/>
    <mergeCell ref="D14:E14"/>
    <mergeCell ref="I14:L14"/>
    <mergeCell ref="M14:O14"/>
    <mergeCell ref="B3:C3"/>
    <mergeCell ref="D3:E3"/>
    <mergeCell ref="I3:L3"/>
    <mergeCell ref="M3:O3"/>
    <mergeCell ref="B9:C9"/>
    <mergeCell ref="D9:E9"/>
    <mergeCell ref="I9:L9"/>
    <mergeCell ref="M9:O9"/>
    <mergeCell ref="B4:O4"/>
    <mergeCell ref="B8:C8"/>
    <mergeCell ref="D8:E8"/>
    <mergeCell ref="I8:L8"/>
    <mergeCell ref="M8:O8"/>
    <mergeCell ref="B7:C7"/>
    <mergeCell ref="D7:E7"/>
    <mergeCell ref="I7:L7"/>
    <mergeCell ref="M7:O7"/>
    <mergeCell ref="B6:C6"/>
    <mergeCell ref="D6:E6"/>
    <mergeCell ref="M5:O5"/>
    <mergeCell ref="I6:L6"/>
    <mergeCell ref="B12:C12"/>
    <mergeCell ref="D12:E12"/>
    <mergeCell ref="I12:L12"/>
    <mergeCell ref="M12:O12"/>
    <mergeCell ref="B10:C10"/>
    <mergeCell ref="D10:E10"/>
    <mergeCell ref="I10:L10"/>
    <mergeCell ref="B19:C19"/>
    <mergeCell ref="D19:E19"/>
    <mergeCell ref="I19:L19"/>
    <mergeCell ref="M19:O19"/>
    <mergeCell ref="B15:C15"/>
    <mergeCell ref="D15:E15"/>
    <mergeCell ref="I15:L15"/>
    <mergeCell ref="M15:O15"/>
    <mergeCell ref="B16:C16"/>
    <mergeCell ref="D16:E16"/>
    <mergeCell ref="I16:L16"/>
    <mergeCell ref="M16:O16"/>
    <mergeCell ref="B13:C13"/>
    <mergeCell ref="D13:E13"/>
    <mergeCell ref="I13:L13"/>
    <mergeCell ref="M13:O13"/>
    <mergeCell ref="B14:C14"/>
    <mergeCell ref="B20:C20"/>
    <mergeCell ref="D20:E20"/>
    <mergeCell ref="I20:L20"/>
    <mergeCell ref="M20:O20"/>
    <mergeCell ref="B17:C17"/>
    <mergeCell ref="D17:E17"/>
    <mergeCell ref="I17:L17"/>
    <mergeCell ref="M17:O17"/>
    <mergeCell ref="B18:C18"/>
    <mergeCell ref="D18:E18"/>
    <mergeCell ref="I18:L18"/>
    <mergeCell ref="M18:O18"/>
    <mergeCell ref="B23:C23"/>
    <mergeCell ref="D23:E23"/>
    <mergeCell ref="I23:L23"/>
    <mergeCell ref="M23:O23"/>
    <mergeCell ref="B24:C24"/>
    <mergeCell ref="D24:E24"/>
    <mergeCell ref="I24:L24"/>
    <mergeCell ref="M24:O24"/>
    <mergeCell ref="B21:C21"/>
    <mergeCell ref="D21:E21"/>
    <mergeCell ref="I21:L21"/>
    <mergeCell ref="M21:O21"/>
    <mergeCell ref="B22:C22"/>
    <mergeCell ref="D22:E22"/>
    <mergeCell ref="I22:L22"/>
    <mergeCell ref="M22:O22"/>
    <mergeCell ref="B27:C27"/>
    <mergeCell ref="D27:E27"/>
    <mergeCell ref="I27:L27"/>
    <mergeCell ref="M27:O27"/>
    <mergeCell ref="B28:C28"/>
    <mergeCell ref="D28:E28"/>
    <mergeCell ref="I28:L28"/>
    <mergeCell ref="M28:O28"/>
    <mergeCell ref="B25:C25"/>
    <mergeCell ref="D25:E25"/>
    <mergeCell ref="I25:L25"/>
    <mergeCell ref="M25:O25"/>
    <mergeCell ref="B26:C26"/>
    <mergeCell ref="D26:E26"/>
    <mergeCell ref="I26:L26"/>
    <mergeCell ref="M26:O26"/>
    <mergeCell ref="B31:C31"/>
    <mergeCell ref="D31:E31"/>
    <mergeCell ref="I31:L31"/>
    <mergeCell ref="M31:O31"/>
    <mergeCell ref="B32:C32"/>
    <mergeCell ref="D32:E32"/>
    <mergeCell ref="I32:L32"/>
    <mergeCell ref="M32:O32"/>
    <mergeCell ref="B29:C29"/>
    <mergeCell ref="D29:E29"/>
    <mergeCell ref="I29:L29"/>
    <mergeCell ref="M29:O29"/>
    <mergeCell ref="B30:C30"/>
    <mergeCell ref="D30:E30"/>
    <mergeCell ref="I30:L30"/>
    <mergeCell ref="M30:O30"/>
    <mergeCell ref="B35:C35"/>
    <mergeCell ref="D35:E35"/>
    <mergeCell ref="I35:L35"/>
    <mergeCell ref="M35:O35"/>
    <mergeCell ref="B36:C36"/>
    <mergeCell ref="D36:E36"/>
    <mergeCell ref="I36:L36"/>
    <mergeCell ref="M36:O36"/>
    <mergeCell ref="B33:C33"/>
    <mergeCell ref="D33:E33"/>
    <mergeCell ref="I33:L33"/>
    <mergeCell ref="M33:O33"/>
    <mergeCell ref="B34:C34"/>
    <mergeCell ref="D34:E34"/>
    <mergeCell ref="I34:L34"/>
    <mergeCell ref="M34:O34"/>
    <mergeCell ref="B39:C39"/>
    <mergeCell ref="D39:E39"/>
    <mergeCell ref="I39:L39"/>
    <mergeCell ref="M39:O39"/>
    <mergeCell ref="B40:C40"/>
    <mergeCell ref="D40:E40"/>
    <mergeCell ref="I40:L40"/>
    <mergeCell ref="M40:O40"/>
    <mergeCell ref="B37:C37"/>
    <mergeCell ref="D37:E37"/>
    <mergeCell ref="I37:L37"/>
    <mergeCell ref="M37:O37"/>
    <mergeCell ref="B38:C38"/>
    <mergeCell ref="D38:E38"/>
    <mergeCell ref="I38:L38"/>
    <mergeCell ref="M38:O38"/>
    <mergeCell ref="B43:C43"/>
    <mergeCell ref="D43:E43"/>
    <mergeCell ref="I43:L43"/>
    <mergeCell ref="M43:O43"/>
    <mergeCell ref="B44:C44"/>
    <mergeCell ref="D44:E44"/>
    <mergeCell ref="I44:L44"/>
    <mergeCell ref="M44:O44"/>
    <mergeCell ref="B41:C41"/>
    <mergeCell ref="D41:E41"/>
    <mergeCell ref="I41:L41"/>
    <mergeCell ref="M41:O41"/>
    <mergeCell ref="B42:C42"/>
    <mergeCell ref="D42:E42"/>
    <mergeCell ref="I42:L42"/>
    <mergeCell ref="M42:O42"/>
    <mergeCell ref="B47:C47"/>
    <mergeCell ref="D47:E47"/>
    <mergeCell ref="I47:L47"/>
    <mergeCell ref="M47:O47"/>
    <mergeCell ref="B48:C48"/>
    <mergeCell ref="D48:E48"/>
    <mergeCell ref="I48:L48"/>
    <mergeCell ref="M48:O48"/>
    <mergeCell ref="B45:C45"/>
    <mergeCell ref="D45:E45"/>
    <mergeCell ref="I45:L45"/>
    <mergeCell ref="M45:O45"/>
    <mergeCell ref="B46:C46"/>
    <mergeCell ref="D46:E46"/>
    <mergeCell ref="I46:L46"/>
    <mergeCell ref="M46:O46"/>
    <mergeCell ref="B51:C51"/>
    <mergeCell ref="D51:E51"/>
    <mergeCell ref="I51:L51"/>
    <mergeCell ref="M51:O51"/>
    <mergeCell ref="B52:C52"/>
    <mergeCell ref="D52:E52"/>
    <mergeCell ref="I52:L52"/>
    <mergeCell ref="M52:O52"/>
    <mergeCell ref="B49:C49"/>
    <mergeCell ref="D49:E49"/>
    <mergeCell ref="I49:L49"/>
    <mergeCell ref="M49:O49"/>
    <mergeCell ref="B50:C50"/>
    <mergeCell ref="D50:E50"/>
    <mergeCell ref="I50:L50"/>
    <mergeCell ref="M50:O50"/>
    <mergeCell ref="B55:C55"/>
    <mergeCell ref="D55:E55"/>
    <mergeCell ref="I55:L55"/>
    <mergeCell ref="M55:O55"/>
    <mergeCell ref="B56:C56"/>
    <mergeCell ref="D56:E56"/>
    <mergeCell ref="I56:L56"/>
    <mergeCell ref="M56:O56"/>
    <mergeCell ref="B53:C53"/>
    <mergeCell ref="D53:E53"/>
    <mergeCell ref="I53:L53"/>
    <mergeCell ref="M53:O53"/>
    <mergeCell ref="B54:C54"/>
    <mergeCell ref="D54:E54"/>
    <mergeCell ref="I54:L54"/>
    <mergeCell ref="M54:O54"/>
    <mergeCell ref="B59:C59"/>
    <mergeCell ref="D59:E59"/>
    <mergeCell ref="I59:L59"/>
    <mergeCell ref="M59:O59"/>
    <mergeCell ref="B60:C60"/>
    <mergeCell ref="D60:E60"/>
    <mergeCell ref="I60:L60"/>
    <mergeCell ref="M60:O60"/>
    <mergeCell ref="B57:C57"/>
    <mergeCell ref="D57:E57"/>
    <mergeCell ref="I57:L57"/>
    <mergeCell ref="M57:O57"/>
    <mergeCell ref="B58:C58"/>
    <mergeCell ref="D58:E58"/>
    <mergeCell ref="I58:L58"/>
    <mergeCell ref="M58:O58"/>
    <mergeCell ref="B63:C63"/>
    <mergeCell ref="D63:E63"/>
    <mergeCell ref="I63:L63"/>
    <mergeCell ref="M63:O63"/>
    <mergeCell ref="B64:C64"/>
    <mergeCell ref="D64:E64"/>
    <mergeCell ref="I64:L64"/>
    <mergeCell ref="M64:O64"/>
    <mergeCell ref="B61:C61"/>
    <mergeCell ref="D61:E61"/>
    <mergeCell ref="I61:L61"/>
    <mergeCell ref="M61:O61"/>
    <mergeCell ref="B62:C62"/>
    <mergeCell ref="D62:E62"/>
    <mergeCell ref="I62:L62"/>
    <mergeCell ref="M62:O62"/>
    <mergeCell ref="B67:C67"/>
    <mergeCell ref="D67:E67"/>
    <mergeCell ref="I67:L67"/>
    <mergeCell ref="M67:O67"/>
    <mergeCell ref="B68:C68"/>
    <mergeCell ref="D68:E68"/>
    <mergeCell ref="I68:L68"/>
    <mergeCell ref="M68:O68"/>
    <mergeCell ref="B65:C65"/>
    <mergeCell ref="D65:E65"/>
    <mergeCell ref="I65:L65"/>
    <mergeCell ref="M65:O65"/>
    <mergeCell ref="B66:C66"/>
    <mergeCell ref="D66:E66"/>
    <mergeCell ref="I66:L66"/>
    <mergeCell ref="M66:O66"/>
    <mergeCell ref="B71:C71"/>
    <mergeCell ref="D71:E71"/>
    <mergeCell ref="I71:L71"/>
    <mergeCell ref="M71:O71"/>
    <mergeCell ref="B72:C72"/>
    <mergeCell ref="D72:E72"/>
    <mergeCell ref="I72:L72"/>
    <mergeCell ref="M72:O72"/>
    <mergeCell ref="B69:C69"/>
    <mergeCell ref="D69:E69"/>
    <mergeCell ref="I69:L69"/>
    <mergeCell ref="M69:O69"/>
    <mergeCell ref="B70:C70"/>
    <mergeCell ref="D70:E70"/>
    <mergeCell ref="I70:L70"/>
    <mergeCell ref="M70:O70"/>
    <mergeCell ref="B75:C75"/>
    <mergeCell ref="D75:E75"/>
    <mergeCell ref="I75:L75"/>
    <mergeCell ref="M75:O75"/>
    <mergeCell ref="B76:C76"/>
    <mergeCell ref="D76:E76"/>
    <mergeCell ref="I76:L76"/>
    <mergeCell ref="M76:O76"/>
    <mergeCell ref="B73:C73"/>
    <mergeCell ref="D73:E73"/>
    <mergeCell ref="I73:L73"/>
    <mergeCell ref="M73:O73"/>
    <mergeCell ref="B74:C74"/>
    <mergeCell ref="D74:E74"/>
    <mergeCell ref="I74:L74"/>
    <mergeCell ref="M74:O74"/>
    <mergeCell ref="B79:C79"/>
    <mergeCell ref="D79:E79"/>
    <mergeCell ref="I79:L79"/>
    <mergeCell ref="M79:O79"/>
    <mergeCell ref="B80:C80"/>
    <mergeCell ref="D80:E80"/>
    <mergeCell ref="I80:L80"/>
    <mergeCell ref="M80:O80"/>
    <mergeCell ref="B77:C77"/>
    <mergeCell ref="D77:E77"/>
    <mergeCell ref="I77:L77"/>
    <mergeCell ref="M77:O77"/>
    <mergeCell ref="B78:C78"/>
    <mergeCell ref="D78:E78"/>
    <mergeCell ref="I78:L78"/>
    <mergeCell ref="M78:O78"/>
    <mergeCell ref="B83:C83"/>
    <mergeCell ref="D83:E83"/>
    <mergeCell ref="I83:L83"/>
    <mergeCell ref="M83:O83"/>
    <mergeCell ref="B84:C84"/>
    <mergeCell ref="D84:E84"/>
    <mergeCell ref="I84:L84"/>
    <mergeCell ref="M84:O84"/>
    <mergeCell ref="B81:C81"/>
    <mergeCell ref="D81:E81"/>
    <mergeCell ref="I81:L81"/>
    <mergeCell ref="M81:O81"/>
    <mergeCell ref="B82:C82"/>
    <mergeCell ref="D82:E82"/>
    <mergeCell ref="I82:L82"/>
    <mergeCell ref="M82:O82"/>
    <mergeCell ref="B87:C87"/>
    <mergeCell ref="D87:E87"/>
    <mergeCell ref="I87:L87"/>
    <mergeCell ref="M87:O87"/>
    <mergeCell ref="B88:C88"/>
    <mergeCell ref="D88:E88"/>
    <mergeCell ref="I88:L88"/>
    <mergeCell ref="M88:O88"/>
    <mergeCell ref="B85:C85"/>
    <mergeCell ref="D85:E85"/>
    <mergeCell ref="I85:L85"/>
    <mergeCell ref="M85:O85"/>
    <mergeCell ref="B86:C86"/>
    <mergeCell ref="D86:E86"/>
    <mergeCell ref="I86:L86"/>
    <mergeCell ref="M86:O86"/>
    <mergeCell ref="B91:C91"/>
    <mergeCell ref="D91:E91"/>
    <mergeCell ref="I91:L91"/>
    <mergeCell ref="M91:O91"/>
    <mergeCell ref="B92:C92"/>
    <mergeCell ref="D92:E92"/>
    <mergeCell ref="I92:L92"/>
    <mergeCell ref="M92:O92"/>
    <mergeCell ref="B89:C89"/>
    <mergeCell ref="D89:E89"/>
    <mergeCell ref="I89:L89"/>
    <mergeCell ref="M89:O89"/>
    <mergeCell ref="B90:C90"/>
    <mergeCell ref="D90:E90"/>
    <mergeCell ref="I90:L90"/>
    <mergeCell ref="M90:O90"/>
    <mergeCell ref="B95:C95"/>
    <mergeCell ref="D95:E95"/>
    <mergeCell ref="I95:L95"/>
    <mergeCell ref="M95:O95"/>
    <mergeCell ref="B96:C96"/>
    <mergeCell ref="D96:E96"/>
    <mergeCell ref="I96:L96"/>
    <mergeCell ref="M96:O96"/>
    <mergeCell ref="B93:C93"/>
    <mergeCell ref="D93:E93"/>
    <mergeCell ref="I93:L93"/>
    <mergeCell ref="M93:O93"/>
    <mergeCell ref="B94:C94"/>
    <mergeCell ref="D94:E94"/>
    <mergeCell ref="I94:L94"/>
    <mergeCell ref="M94:O94"/>
    <mergeCell ref="B99:C99"/>
    <mergeCell ref="D99:E99"/>
    <mergeCell ref="I99:L99"/>
    <mergeCell ref="M99:O99"/>
    <mergeCell ref="B100:C100"/>
    <mergeCell ref="D100:E100"/>
    <mergeCell ref="I100:L100"/>
    <mergeCell ref="M100:O100"/>
    <mergeCell ref="B97:C97"/>
    <mergeCell ref="D97:E97"/>
    <mergeCell ref="I97:L97"/>
    <mergeCell ref="M97:O97"/>
    <mergeCell ref="B98:C98"/>
    <mergeCell ref="D98:E98"/>
    <mergeCell ref="I98:L98"/>
    <mergeCell ref="M98:O98"/>
    <mergeCell ref="B103:C103"/>
    <mergeCell ref="D103:E103"/>
    <mergeCell ref="I103:L103"/>
    <mergeCell ref="M103:O103"/>
    <mergeCell ref="B104:C104"/>
    <mergeCell ref="D104:E104"/>
    <mergeCell ref="I104:L104"/>
    <mergeCell ref="M104:O104"/>
    <mergeCell ref="B101:C101"/>
    <mergeCell ref="D101:E101"/>
    <mergeCell ref="I101:L101"/>
    <mergeCell ref="M101:O101"/>
    <mergeCell ref="B102:C102"/>
    <mergeCell ref="D102:E102"/>
    <mergeCell ref="I102:L102"/>
    <mergeCell ref="M102:O102"/>
    <mergeCell ref="B107:C107"/>
    <mergeCell ref="D107:E107"/>
    <mergeCell ref="I107:L107"/>
    <mergeCell ref="M107:O107"/>
    <mergeCell ref="B108:C108"/>
    <mergeCell ref="D108:E108"/>
    <mergeCell ref="I108:L108"/>
    <mergeCell ref="M108:O108"/>
    <mergeCell ref="B105:C105"/>
    <mergeCell ref="D105:E105"/>
    <mergeCell ref="I105:L105"/>
    <mergeCell ref="M105:O105"/>
    <mergeCell ref="B106:C106"/>
    <mergeCell ref="D106:E106"/>
    <mergeCell ref="I106:L106"/>
    <mergeCell ref="M106:O106"/>
    <mergeCell ref="B111:C111"/>
    <mergeCell ref="D111:E111"/>
    <mergeCell ref="I111:L111"/>
    <mergeCell ref="M111:O111"/>
    <mergeCell ref="B112:C112"/>
    <mergeCell ref="D112:E112"/>
    <mergeCell ref="I112:L112"/>
    <mergeCell ref="M112:O112"/>
    <mergeCell ref="B109:C109"/>
    <mergeCell ref="D109:E109"/>
    <mergeCell ref="I109:L109"/>
    <mergeCell ref="M109:O109"/>
    <mergeCell ref="B110:C110"/>
    <mergeCell ref="D110:E110"/>
    <mergeCell ref="I110:L110"/>
    <mergeCell ref="M110:O110"/>
    <mergeCell ref="B115:C115"/>
    <mergeCell ref="D115:E115"/>
    <mergeCell ref="I115:L115"/>
    <mergeCell ref="M115:O115"/>
    <mergeCell ref="B116:C116"/>
    <mergeCell ref="D116:E116"/>
    <mergeCell ref="I116:L116"/>
    <mergeCell ref="M116:O116"/>
    <mergeCell ref="B113:C113"/>
    <mergeCell ref="D113:E113"/>
    <mergeCell ref="I113:L113"/>
    <mergeCell ref="M113:O113"/>
    <mergeCell ref="B114:C114"/>
    <mergeCell ref="D114:E114"/>
    <mergeCell ref="I114:L114"/>
    <mergeCell ref="M114:O114"/>
    <mergeCell ref="B119:C119"/>
    <mergeCell ref="D119:E119"/>
    <mergeCell ref="I119:L119"/>
    <mergeCell ref="M119:O119"/>
    <mergeCell ref="B120:C120"/>
    <mergeCell ref="D120:E120"/>
    <mergeCell ref="I120:L120"/>
    <mergeCell ref="M120:O120"/>
    <mergeCell ref="B117:C117"/>
    <mergeCell ref="D117:E117"/>
    <mergeCell ref="I117:L117"/>
    <mergeCell ref="M117:O117"/>
    <mergeCell ref="B118:C118"/>
    <mergeCell ref="D118:E118"/>
    <mergeCell ref="I118:L118"/>
    <mergeCell ref="M118:O118"/>
    <mergeCell ref="B123:C123"/>
    <mergeCell ref="D123:E123"/>
    <mergeCell ref="I123:L123"/>
    <mergeCell ref="M123:O123"/>
    <mergeCell ref="B124:C124"/>
    <mergeCell ref="D124:E124"/>
    <mergeCell ref="I124:L124"/>
    <mergeCell ref="M124:O124"/>
    <mergeCell ref="B121:C121"/>
    <mergeCell ref="D121:E121"/>
    <mergeCell ref="I121:L121"/>
    <mergeCell ref="M121:O121"/>
    <mergeCell ref="B122:C122"/>
    <mergeCell ref="D122:E122"/>
    <mergeCell ref="I122:L122"/>
    <mergeCell ref="M122:O122"/>
    <mergeCell ref="B127:C127"/>
    <mergeCell ref="D127:E127"/>
    <mergeCell ref="I127:L127"/>
    <mergeCell ref="M127:O127"/>
    <mergeCell ref="B128:C128"/>
    <mergeCell ref="D128:E128"/>
    <mergeCell ref="I128:L128"/>
    <mergeCell ref="M128:O128"/>
    <mergeCell ref="B125:C125"/>
    <mergeCell ref="D125:E125"/>
    <mergeCell ref="I125:L125"/>
    <mergeCell ref="M125:O125"/>
    <mergeCell ref="B126:C126"/>
    <mergeCell ref="D126:E126"/>
    <mergeCell ref="I126:L126"/>
    <mergeCell ref="M126:O126"/>
    <mergeCell ref="B131:C131"/>
    <mergeCell ref="D131:E131"/>
    <mergeCell ref="I131:L131"/>
    <mergeCell ref="M131:O131"/>
    <mergeCell ref="B132:C132"/>
    <mergeCell ref="D132:E132"/>
    <mergeCell ref="I132:L132"/>
    <mergeCell ref="M132:O132"/>
    <mergeCell ref="I129:L129"/>
    <mergeCell ref="M129:O129"/>
    <mergeCell ref="B130:C130"/>
    <mergeCell ref="D130:E130"/>
    <mergeCell ref="I130:L130"/>
    <mergeCell ref="M130:O130"/>
    <mergeCell ref="B135:C135"/>
    <mergeCell ref="D135:E135"/>
    <mergeCell ref="I135:L135"/>
    <mergeCell ref="M135:O135"/>
    <mergeCell ref="B136:C136"/>
    <mergeCell ref="D136:E136"/>
    <mergeCell ref="I136:L136"/>
    <mergeCell ref="M136:O136"/>
    <mergeCell ref="B133:C133"/>
    <mergeCell ref="D133:E133"/>
    <mergeCell ref="I133:L133"/>
    <mergeCell ref="M133:O133"/>
    <mergeCell ref="B134:C134"/>
    <mergeCell ref="D134:E134"/>
    <mergeCell ref="I134:L134"/>
    <mergeCell ref="M134:O134"/>
    <mergeCell ref="B139:C139"/>
    <mergeCell ref="D139:E139"/>
    <mergeCell ref="I139:L139"/>
    <mergeCell ref="M139:O139"/>
    <mergeCell ref="B137:C137"/>
    <mergeCell ref="D137:E137"/>
    <mergeCell ref="I137:L137"/>
    <mergeCell ref="M137:O137"/>
    <mergeCell ref="B138:C138"/>
    <mergeCell ref="D138:E138"/>
    <mergeCell ref="I138:L138"/>
    <mergeCell ref="M138:O138"/>
  </mergeCells>
  <hyperlinks>
    <hyperlink ref="T28" r:id="rId1"/>
  </hyperlinks>
  <pageMargins left="0.7" right="0.7" top="0.75" bottom="0.75" header="0.3" footer="0.3"/>
  <pageSetup orientation="portrait" r:id="rId2"/>
  <ignoredErrors>
    <ignoredError sqref="H5:H6" twoDigitTextYear="1"/>
  </ignoredError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BI1734"/>
  <sheetViews>
    <sheetView showGridLines="0" zoomScale="90" zoomScaleNormal="90" workbookViewId="0"/>
  </sheetViews>
  <sheetFormatPr defaultRowHeight="15" x14ac:dyDescent="0.25"/>
  <cols>
    <col min="1" max="1" width="9.140625" style="780"/>
    <col min="2" max="2" width="8.140625" style="780" customWidth="1"/>
    <col min="3" max="3" width="4.5703125" style="780" customWidth="1"/>
    <col min="4" max="4" width="18.140625" style="780" customWidth="1"/>
    <col min="5" max="5" width="18" style="780" customWidth="1"/>
    <col min="6" max="6" width="19.28515625" style="780" customWidth="1"/>
    <col min="7" max="7" width="14.7109375" style="780" customWidth="1"/>
    <col min="8" max="8" width="12.42578125" style="780" customWidth="1"/>
    <col min="9" max="9" width="12.7109375" style="780" customWidth="1"/>
    <col min="10" max="10" width="11.140625" style="780" customWidth="1"/>
    <col min="11" max="11" width="15.85546875" style="780" customWidth="1"/>
    <col min="12" max="13" width="16.28515625" style="780" customWidth="1"/>
    <col min="14" max="14" width="17.42578125" style="780" customWidth="1"/>
    <col min="15" max="15" width="13.5703125" style="780" customWidth="1"/>
    <col min="16" max="16" width="14.140625" style="780" customWidth="1"/>
    <col min="17" max="17" width="13.85546875" style="780" customWidth="1"/>
    <col min="18" max="53" width="9.140625" style="780"/>
    <col min="54" max="54" width="5.42578125" style="780" customWidth="1"/>
    <col min="55" max="55" width="9.140625" style="780"/>
    <col min="56" max="56" width="18.7109375" style="780" customWidth="1"/>
    <col min="57" max="57" width="10.140625" style="780" customWidth="1"/>
    <col min="58" max="58" width="11.7109375" style="780" customWidth="1"/>
    <col min="59" max="59" width="10.28515625" style="780" customWidth="1"/>
    <col min="60" max="60" width="11.5703125" style="780" customWidth="1"/>
    <col min="61" max="61" width="10.7109375" style="780" customWidth="1"/>
    <col min="62" max="16384" width="9.140625" style="780"/>
  </cols>
  <sheetData>
    <row r="6" spans="2:7" x14ac:dyDescent="0.25">
      <c r="C6" s="780" t="s">
        <v>88</v>
      </c>
    </row>
    <row r="10" spans="2:7" ht="14.25" customHeight="1" thickBot="1" x14ac:dyDescent="0.3">
      <c r="B10" s="133"/>
      <c r="C10" s="133"/>
      <c r="D10" s="133"/>
      <c r="E10" s="133"/>
      <c r="F10" s="133"/>
      <c r="G10" s="75"/>
    </row>
    <row r="11" spans="2:7" ht="17.25" customHeight="1" thickBot="1" x14ac:dyDescent="0.3">
      <c r="C11" s="571">
        <v>1</v>
      </c>
      <c r="D11" s="922" t="s">
        <v>2109</v>
      </c>
      <c r="E11" s="923"/>
      <c r="F11" s="924"/>
      <c r="G11" s="273"/>
    </row>
    <row r="12" spans="2:7" ht="17.25" customHeight="1" thickBot="1" x14ac:dyDescent="0.3">
      <c r="C12" s="270">
        <v>1.1000000000000001</v>
      </c>
      <c r="D12" s="925" t="s">
        <v>2114</v>
      </c>
      <c r="E12" s="926"/>
      <c r="F12" s="927"/>
      <c r="G12" s="272"/>
    </row>
    <row r="13" spans="2:7" ht="15" customHeight="1" thickBot="1" x14ac:dyDescent="0.3">
      <c r="C13" s="270">
        <v>1.2</v>
      </c>
      <c r="D13" s="925" t="s">
        <v>2113</v>
      </c>
      <c r="E13" s="926"/>
      <c r="F13" s="927"/>
      <c r="G13" s="75"/>
    </row>
    <row r="14" spans="2:7" ht="15" customHeight="1" thickBot="1" x14ac:dyDescent="0.3">
      <c r="C14" s="270">
        <v>1.3</v>
      </c>
      <c r="D14" s="925" t="s">
        <v>3938</v>
      </c>
      <c r="E14" s="926"/>
      <c r="F14" s="927"/>
      <c r="G14" s="75"/>
    </row>
    <row r="15" spans="2:7" ht="15.75" customHeight="1" thickBot="1" x14ac:dyDescent="0.3">
      <c r="C15" s="270">
        <v>1.4</v>
      </c>
      <c r="D15" s="925" t="s">
        <v>2112</v>
      </c>
      <c r="E15" s="926"/>
      <c r="F15" s="927"/>
      <c r="G15" s="76"/>
    </row>
    <row r="16" spans="2:7" ht="13.5" customHeight="1" thickBot="1" x14ac:dyDescent="0.3">
      <c r="C16" s="270">
        <v>1.5</v>
      </c>
      <c r="D16" s="925" t="s">
        <v>3939</v>
      </c>
      <c r="E16" s="926"/>
      <c r="F16" s="927"/>
      <c r="G16" s="271"/>
    </row>
    <row r="17" spans="2:7" ht="15.75" customHeight="1" thickBot="1" x14ac:dyDescent="0.3">
      <c r="C17" s="270">
        <v>1.6</v>
      </c>
      <c r="D17" s="925" t="s">
        <v>3940</v>
      </c>
      <c r="E17" s="926"/>
      <c r="F17" s="927"/>
      <c r="G17" s="76"/>
    </row>
    <row r="18" spans="2:7" ht="15.75" customHeight="1" thickBot="1" x14ac:dyDescent="0.3">
      <c r="C18" s="571">
        <v>2</v>
      </c>
      <c r="D18" s="922" t="s">
        <v>2111</v>
      </c>
      <c r="E18" s="923"/>
      <c r="F18" s="924"/>
    </row>
    <row r="19" spans="2:7" ht="15.75" customHeight="1" thickBot="1" x14ac:dyDescent="0.3">
      <c r="C19" s="270">
        <v>2.1</v>
      </c>
      <c r="D19" s="925" t="s">
        <v>1732</v>
      </c>
      <c r="E19" s="926"/>
      <c r="F19" s="927"/>
    </row>
    <row r="20" spans="2:7" ht="15" customHeight="1" thickBot="1" x14ac:dyDescent="0.3">
      <c r="C20" s="270">
        <v>2.2000000000000002</v>
      </c>
      <c r="D20" s="925" t="s">
        <v>2033</v>
      </c>
      <c r="E20" s="926"/>
      <c r="F20" s="927"/>
    </row>
    <row r="21" spans="2:7" ht="15.75" thickBot="1" x14ac:dyDescent="0.3">
      <c r="C21" s="270">
        <v>2.2999999999999998</v>
      </c>
      <c r="D21" s="925" t="s">
        <v>2110</v>
      </c>
      <c r="E21" s="926"/>
      <c r="F21" s="927"/>
    </row>
    <row r="24" spans="2:7" s="133" customFormat="1" x14ac:dyDescent="0.25">
      <c r="B24" s="779" t="s">
        <v>88</v>
      </c>
    </row>
    <row r="25" spans="2:7" s="133" customFormat="1" x14ac:dyDescent="0.25">
      <c r="D25" s="77"/>
    </row>
    <row r="26" spans="2:7" s="133" customFormat="1" x14ac:dyDescent="0.25">
      <c r="B26" s="779"/>
    </row>
    <row r="27" spans="2:7" s="133" customFormat="1" x14ac:dyDescent="0.25"/>
    <row r="28" spans="2:7" s="133" customFormat="1" x14ac:dyDescent="0.25"/>
    <row r="29" spans="2:7" s="133" customFormat="1" x14ac:dyDescent="0.25"/>
    <row r="30" spans="2:7" s="25" customFormat="1" x14ac:dyDescent="0.25">
      <c r="B30" s="269" t="s">
        <v>2109</v>
      </c>
    </row>
    <row r="31" spans="2:7" s="133" customFormat="1" x14ac:dyDescent="0.25"/>
    <row r="34" spans="2:14" x14ac:dyDescent="0.25">
      <c r="B34" s="200"/>
    </row>
    <row r="36" spans="2:14" x14ac:dyDescent="0.25">
      <c r="D36" s="780" t="s">
        <v>2108</v>
      </c>
    </row>
    <row r="43" spans="2:14" x14ac:dyDescent="0.25">
      <c r="N43" s="780">
        <v>2222</v>
      </c>
    </row>
    <row r="60" spans="4:4" ht="18.75" customHeight="1" x14ac:dyDescent="0.25">
      <c r="D60" s="191"/>
    </row>
    <row r="61" spans="4:4" x14ac:dyDescent="0.25">
      <c r="D61" s="193"/>
    </row>
    <row r="65" spans="2:12" ht="47.25" customHeight="1" thickBot="1" x14ac:dyDescent="0.3"/>
    <row r="66" spans="2:12" ht="18" customHeight="1" thickBot="1" x14ac:dyDescent="0.3">
      <c r="J66" s="930" t="s">
        <v>2107</v>
      </c>
      <c r="K66" s="931"/>
      <c r="L66" s="932"/>
    </row>
    <row r="67" spans="2:12" ht="21.75" customHeight="1" thickBot="1" x14ac:dyDescent="0.3">
      <c r="B67" s="78"/>
      <c r="J67" s="928" t="s">
        <v>3416</v>
      </c>
      <c r="K67" s="928"/>
      <c r="L67" s="771" t="s">
        <v>3941</v>
      </c>
    </row>
    <row r="68" spans="2:12" ht="19.5" customHeight="1" thickBot="1" x14ac:dyDescent="0.3">
      <c r="J68" s="929" t="s">
        <v>2106</v>
      </c>
      <c r="K68" s="929"/>
      <c r="L68" s="770" t="s">
        <v>3942</v>
      </c>
    </row>
    <row r="69" spans="2:12" ht="18" customHeight="1" thickBot="1" x14ac:dyDescent="0.3">
      <c r="J69" s="929" t="s">
        <v>2105</v>
      </c>
      <c r="K69" s="929"/>
      <c r="L69" s="770" t="s">
        <v>3943</v>
      </c>
    </row>
    <row r="70" spans="2:12" ht="14.25" customHeight="1" thickBot="1" x14ac:dyDescent="0.3">
      <c r="J70" s="929" t="s">
        <v>2104</v>
      </c>
      <c r="K70" s="929"/>
      <c r="L70" s="770" t="s">
        <v>3944</v>
      </c>
    </row>
    <row r="71" spans="2:12" ht="20.25" customHeight="1" thickBot="1" x14ac:dyDescent="0.3">
      <c r="J71" s="928" t="s">
        <v>2103</v>
      </c>
      <c r="K71" s="928"/>
      <c r="L71" s="771" t="s">
        <v>3945</v>
      </c>
    </row>
    <row r="72" spans="2:12" ht="20.25" customHeight="1" thickBot="1" x14ac:dyDescent="0.3">
      <c r="J72" s="928" t="s">
        <v>2102</v>
      </c>
      <c r="K72" s="928"/>
      <c r="L72" s="771" t="s">
        <v>3946</v>
      </c>
    </row>
    <row r="73" spans="2:12" ht="20.25" customHeight="1" thickBot="1" x14ac:dyDescent="0.3">
      <c r="J73" s="928" t="s">
        <v>2101</v>
      </c>
      <c r="K73" s="928"/>
      <c r="L73" s="771" t="s">
        <v>3947</v>
      </c>
    </row>
    <row r="74" spans="2:12" ht="15.75" thickBot="1" x14ac:dyDescent="0.3">
      <c r="J74" s="929" t="s">
        <v>2100</v>
      </c>
      <c r="K74" s="929"/>
      <c r="L74" s="770" t="s">
        <v>3948</v>
      </c>
    </row>
    <row r="75" spans="2:12" ht="15.75" thickBot="1" x14ac:dyDescent="0.3">
      <c r="J75" s="929" t="s">
        <v>2099</v>
      </c>
      <c r="K75" s="929"/>
      <c r="L75" s="770" t="s">
        <v>3949</v>
      </c>
    </row>
    <row r="76" spans="2:12" ht="15.75" thickBot="1" x14ac:dyDescent="0.3">
      <c r="J76" s="929" t="s">
        <v>2518</v>
      </c>
      <c r="K76" s="929"/>
      <c r="L76" s="770" t="s">
        <v>3950</v>
      </c>
    </row>
    <row r="77" spans="2:12" ht="15.75" thickBot="1" x14ac:dyDescent="0.3">
      <c r="J77" s="929" t="s">
        <v>2519</v>
      </c>
      <c r="K77" s="929"/>
      <c r="L77" s="770" t="s">
        <v>3951</v>
      </c>
    </row>
    <row r="78" spans="2:12" ht="15.75" thickBot="1" x14ac:dyDescent="0.3">
      <c r="J78" s="929" t="s">
        <v>3192</v>
      </c>
      <c r="K78" s="929"/>
      <c r="L78" s="770" t="s">
        <v>3952</v>
      </c>
    </row>
    <row r="80" spans="2:12" ht="15.75" thickBot="1" x14ac:dyDescent="0.3"/>
    <row r="81" spans="10:22" ht="15.75" thickBot="1" x14ac:dyDescent="0.3">
      <c r="J81" s="930" t="s">
        <v>2098</v>
      </c>
      <c r="K81" s="932"/>
      <c r="Q81" s="266"/>
      <c r="R81" s="266"/>
      <c r="S81" s="266"/>
      <c r="T81" s="266"/>
      <c r="U81" s="266"/>
      <c r="V81" s="266"/>
    </row>
    <row r="82" spans="10:22" ht="26.25" thickBot="1" x14ac:dyDescent="0.3">
      <c r="J82" s="268" t="s">
        <v>2097</v>
      </c>
      <c r="K82" s="268" t="s">
        <v>3953</v>
      </c>
    </row>
    <row r="83" spans="10:22" ht="26.25" thickBot="1" x14ac:dyDescent="0.3">
      <c r="J83" s="268" t="s">
        <v>2096</v>
      </c>
      <c r="K83" s="268" t="s">
        <v>3954</v>
      </c>
    </row>
    <row r="84" spans="10:22" ht="26.25" thickBot="1" x14ac:dyDescent="0.3">
      <c r="J84" s="268" t="s">
        <v>2095</v>
      </c>
      <c r="K84" s="268" t="s">
        <v>3955</v>
      </c>
    </row>
    <row r="85" spans="10:22" ht="26.25" thickBot="1" x14ac:dyDescent="0.3">
      <c r="J85" s="268" t="s">
        <v>2094</v>
      </c>
      <c r="K85" s="268" t="s">
        <v>3956</v>
      </c>
    </row>
    <row r="86" spans="10:22" ht="45" customHeight="1" thickBot="1" x14ac:dyDescent="0.3">
      <c r="J86" s="268" t="s">
        <v>2520</v>
      </c>
      <c r="K86" s="268" t="s">
        <v>3957</v>
      </c>
    </row>
    <row r="99" spans="12:24" ht="27" customHeight="1" x14ac:dyDescent="0.25">
      <c r="N99" s="264"/>
      <c r="O99" s="264"/>
      <c r="P99" s="264"/>
      <c r="Q99" s="264"/>
      <c r="R99" s="264"/>
      <c r="S99" s="264"/>
      <c r="T99" s="264"/>
      <c r="U99" s="264"/>
      <c r="V99" s="264"/>
      <c r="W99" s="264"/>
      <c r="X99" s="264"/>
    </row>
    <row r="100" spans="12:24" ht="45" customHeight="1" x14ac:dyDescent="0.25">
      <c r="N100" s="264"/>
      <c r="O100" s="264"/>
      <c r="P100" s="264"/>
      <c r="Q100" s="264"/>
      <c r="R100" s="264"/>
      <c r="S100" s="264"/>
      <c r="T100" s="264"/>
      <c r="U100" s="264"/>
      <c r="V100" s="264"/>
      <c r="W100" s="264"/>
      <c r="X100" s="264"/>
    </row>
    <row r="101" spans="12:24" x14ac:dyDescent="0.25">
      <c r="N101" s="264"/>
      <c r="O101" s="264"/>
      <c r="P101" s="264"/>
      <c r="Q101" s="264"/>
      <c r="R101" s="264"/>
      <c r="S101" s="264"/>
      <c r="T101" s="264"/>
      <c r="U101" s="264"/>
      <c r="V101" s="264"/>
      <c r="W101" s="264"/>
      <c r="X101" s="264"/>
    </row>
    <row r="102" spans="12:24" x14ac:dyDescent="0.25">
      <c r="N102" s="264"/>
      <c r="O102" s="264"/>
      <c r="P102" s="264"/>
      <c r="Q102" s="264"/>
      <c r="R102" s="264"/>
      <c r="S102" s="264"/>
      <c r="T102" s="264"/>
      <c r="U102" s="264"/>
      <c r="V102" s="264"/>
      <c r="W102" s="264"/>
      <c r="X102" s="264"/>
    </row>
    <row r="103" spans="12:24" x14ac:dyDescent="0.25">
      <c r="N103" s="264"/>
      <c r="O103" s="264"/>
      <c r="P103" s="264"/>
      <c r="Q103" s="264"/>
      <c r="R103" s="265" t="s">
        <v>2093</v>
      </c>
      <c r="S103" s="265"/>
      <c r="T103" s="265">
        <v>133</v>
      </c>
      <c r="U103" s="264"/>
      <c r="V103" s="264"/>
      <c r="W103" s="264"/>
      <c r="X103" s="264"/>
    </row>
    <row r="104" spans="12:24" x14ac:dyDescent="0.25">
      <c r="N104" s="264"/>
      <c r="O104" s="264"/>
      <c r="P104" s="264"/>
      <c r="Q104" s="264"/>
      <c r="R104" s="265" t="s">
        <v>2085</v>
      </c>
      <c r="S104" s="265"/>
      <c r="T104" s="265">
        <v>175</v>
      </c>
      <c r="U104" s="264"/>
      <c r="V104" s="264"/>
      <c r="W104" s="264"/>
      <c r="X104" s="264"/>
    </row>
    <row r="105" spans="12:24" x14ac:dyDescent="0.25">
      <c r="N105" s="264"/>
      <c r="O105" s="264"/>
      <c r="P105" s="264"/>
      <c r="Q105" s="264"/>
      <c r="R105" s="265" t="s">
        <v>2092</v>
      </c>
      <c r="S105" s="265"/>
      <c r="T105" s="265">
        <v>31</v>
      </c>
      <c r="U105" s="264"/>
      <c r="V105" s="264"/>
      <c r="W105" s="264"/>
      <c r="X105" s="264"/>
    </row>
    <row r="106" spans="12:24" x14ac:dyDescent="0.25">
      <c r="N106" s="264"/>
      <c r="O106" s="264"/>
      <c r="P106" s="264"/>
      <c r="Q106" s="264"/>
      <c r="R106" s="265" t="s">
        <v>2091</v>
      </c>
      <c r="S106" s="265"/>
      <c r="T106" s="265">
        <v>1</v>
      </c>
      <c r="U106" s="264"/>
      <c r="V106" s="264"/>
      <c r="W106" s="264"/>
      <c r="X106" s="264"/>
    </row>
    <row r="107" spans="12:24" x14ac:dyDescent="0.25">
      <c r="N107" s="264"/>
      <c r="O107" s="264"/>
      <c r="P107" s="264"/>
      <c r="Q107" s="264"/>
      <c r="R107" s="265" t="s">
        <v>2090</v>
      </c>
      <c r="S107" s="265"/>
      <c r="T107" s="265">
        <v>13</v>
      </c>
      <c r="U107" s="264"/>
      <c r="V107" s="264"/>
      <c r="W107" s="264"/>
      <c r="X107" s="264"/>
    </row>
    <row r="108" spans="12:24" x14ac:dyDescent="0.25">
      <c r="N108" s="264"/>
      <c r="O108" s="264"/>
      <c r="P108" s="264"/>
      <c r="Q108" s="264"/>
      <c r="R108" s="265" t="s">
        <v>2083</v>
      </c>
      <c r="S108" s="265"/>
      <c r="T108" s="265">
        <v>835</v>
      </c>
      <c r="U108" s="264"/>
      <c r="V108" s="264"/>
      <c r="W108" s="264"/>
      <c r="X108" s="264"/>
    </row>
    <row r="109" spans="12:24" x14ac:dyDescent="0.25">
      <c r="N109" s="264"/>
      <c r="O109" s="264"/>
      <c r="P109" s="264"/>
      <c r="Q109" s="264"/>
      <c r="R109" s="265" t="s">
        <v>2089</v>
      </c>
      <c r="S109" s="265"/>
      <c r="T109" s="265">
        <v>513</v>
      </c>
      <c r="U109" s="264"/>
      <c r="V109" s="264"/>
      <c r="W109" s="264"/>
      <c r="X109" s="264"/>
    </row>
    <row r="110" spans="12:24" x14ac:dyDescent="0.25">
      <c r="N110" s="264"/>
      <c r="O110" s="264"/>
      <c r="P110" s="264"/>
      <c r="Q110" s="264"/>
      <c r="R110" s="265" t="s">
        <v>2088</v>
      </c>
      <c r="S110" s="265"/>
      <c r="T110" s="265">
        <v>187</v>
      </c>
      <c r="U110" s="264"/>
      <c r="V110" s="264"/>
      <c r="W110" s="264"/>
      <c r="X110" s="264"/>
    </row>
    <row r="111" spans="12:24" x14ac:dyDescent="0.25">
      <c r="L111" s="267"/>
      <c r="N111" s="264"/>
      <c r="O111" s="264"/>
      <c r="P111" s="264"/>
      <c r="Q111" s="264"/>
      <c r="R111" s="264" t="s">
        <v>2087</v>
      </c>
      <c r="S111" s="264"/>
      <c r="T111" s="264">
        <v>1</v>
      </c>
      <c r="U111" s="264"/>
      <c r="V111" s="264"/>
      <c r="W111" s="264"/>
      <c r="X111" s="264"/>
    </row>
    <row r="112" spans="12:24" ht="30.75" customHeight="1" x14ac:dyDescent="0.25">
      <c r="N112" s="264"/>
      <c r="O112" s="264"/>
      <c r="P112" s="264"/>
      <c r="Q112" s="264"/>
      <c r="R112" s="264"/>
      <c r="S112" s="264"/>
      <c r="T112" s="264">
        <f>SUM(T103:T111)</f>
        <v>1889</v>
      </c>
      <c r="U112" s="264"/>
      <c r="V112" s="264"/>
      <c r="W112" s="264"/>
      <c r="X112" s="264"/>
    </row>
    <row r="113" spans="9:24" x14ac:dyDescent="0.25">
      <c r="N113" s="264"/>
      <c r="O113" s="264"/>
      <c r="P113" s="264"/>
      <c r="Q113" s="264"/>
      <c r="R113" s="264"/>
      <c r="S113" s="264"/>
      <c r="T113" s="264"/>
      <c r="U113" s="264"/>
      <c r="V113" s="264"/>
      <c r="W113" s="264"/>
      <c r="X113" s="264"/>
    </row>
    <row r="114" spans="9:24" x14ac:dyDescent="0.25">
      <c r="N114" s="264"/>
      <c r="O114" s="264"/>
      <c r="P114" s="264"/>
      <c r="Q114" s="264"/>
      <c r="R114" s="264"/>
      <c r="S114" s="264"/>
      <c r="T114" s="264"/>
      <c r="U114" s="264"/>
      <c r="V114" s="264"/>
      <c r="W114" s="264"/>
      <c r="X114" s="264"/>
    </row>
    <row r="115" spans="9:24" x14ac:dyDescent="0.25">
      <c r="N115" s="264"/>
      <c r="O115" s="264"/>
      <c r="P115" s="264"/>
      <c r="Q115" s="264"/>
      <c r="R115" s="264"/>
      <c r="S115" s="264"/>
      <c r="T115" s="264"/>
      <c r="U115" s="264"/>
      <c r="V115" s="264"/>
      <c r="W115" s="264"/>
      <c r="X115" s="264"/>
    </row>
    <row r="116" spans="9:24" x14ac:dyDescent="0.25">
      <c r="N116" s="782"/>
      <c r="O116" s="782"/>
      <c r="P116" s="782"/>
      <c r="Q116" s="782"/>
      <c r="R116" s="782"/>
      <c r="S116" s="782"/>
      <c r="T116" s="782"/>
      <c r="U116" s="782"/>
      <c r="V116" s="782"/>
    </row>
    <row r="117" spans="9:24" x14ac:dyDescent="0.25">
      <c r="N117" s="782"/>
      <c r="O117" s="782"/>
      <c r="P117" s="782"/>
      <c r="Q117" s="782"/>
      <c r="R117" s="782"/>
      <c r="S117" s="782"/>
      <c r="T117" s="782"/>
      <c r="U117" s="782"/>
      <c r="V117" s="782"/>
    </row>
    <row r="118" spans="9:24" x14ac:dyDescent="0.25">
      <c r="N118" s="782"/>
      <c r="O118" s="782"/>
      <c r="P118" s="782"/>
      <c r="Q118" s="782"/>
      <c r="R118" s="782"/>
      <c r="S118" s="782"/>
      <c r="T118" s="782"/>
      <c r="U118" s="782"/>
      <c r="V118" s="782"/>
    </row>
    <row r="119" spans="9:24" x14ac:dyDescent="0.25">
      <c r="N119" s="264"/>
      <c r="O119" s="264"/>
      <c r="P119" s="264"/>
      <c r="Q119" s="264"/>
      <c r="R119" s="264"/>
      <c r="S119" s="266"/>
      <c r="T119" s="266"/>
    </row>
    <row r="120" spans="9:24" x14ac:dyDescent="0.25">
      <c r="I120" s="264"/>
      <c r="J120" s="264"/>
      <c r="K120" s="264"/>
      <c r="L120" s="264"/>
      <c r="M120" s="266"/>
      <c r="N120" s="264"/>
      <c r="O120" s="264"/>
      <c r="P120" s="264"/>
      <c r="Q120" s="264"/>
      <c r="R120" s="264"/>
      <c r="S120" s="266"/>
      <c r="T120" s="266"/>
    </row>
    <row r="121" spans="9:24" x14ac:dyDescent="0.25">
      <c r="I121" s="264"/>
      <c r="J121" s="264"/>
      <c r="K121" s="264"/>
      <c r="L121" s="264"/>
      <c r="M121" s="266"/>
      <c r="N121" s="264"/>
      <c r="O121" s="264"/>
      <c r="P121" s="264"/>
      <c r="Q121" s="264"/>
      <c r="R121" s="264"/>
      <c r="S121" s="266"/>
      <c r="T121" s="266"/>
    </row>
    <row r="122" spans="9:24" x14ac:dyDescent="0.25">
      <c r="I122" s="264"/>
      <c r="J122" s="264"/>
      <c r="K122" s="264"/>
      <c r="L122" s="264"/>
      <c r="M122" s="266"/>
      <c r="N122" s="264"/>
      <c r="O122" s="265" t="s">
        <v>2086</v>
      </c>
      <c r="P122" s="265"/>
      <c r="Q122" s="265">
        <v>82</v>
      </c>
      <c r="R122" s="264"/>
      <c r="S122" s="266"/>
      <c r="T122" s="266"/>
    </row>
    <row r="123" spans="9:24" x14ac:dyDescent="0.25">
      <c r="I123" s="264"/>
      <c r="M123" s="266"/>
      <c r="N123" s="264"/>
      <c r="O123" s="265" t="s">
        <v>2085</v>
      </c>
      <c r="P123" s="265"/>
      <c r="Q123" s="265">
        <v>24</v>
      </c>
      <c r="R123" s="264"/>
      <c r="S123" s="266"/>
      <c r="T123" s="266"/>
    </row>
    <row r="124" spans="9:24" x14ac:dyDescent="0.25">
      <c r="I124" s="264"/>
      <c r="M124" s="266"/>
      <c r="N124" s="264"/>
      <c r="O124" s="265" t="s">
        <v>2084</v>
      </c>
      <c r="P124" s="265"/>
      <c r="Q124" s="265">
        <v>29</v>
      </c>
      <c r="R124" s="264"/>
      <c r="S124" s="266"/>
      <c r="T124" s="266"/>
    </row>
    <row r="125" spans="9:24" x14ac:dyDescent="0.25">
      <c r="I125" s="264"/>
      <c r="M125" s="266"/>
      <c r="N125" s="264"/>
      <c r="O125" s="265" t="s">
        <v>2083</v>
      </c>
      <c r="P125" s="265"/>
      <c r="Q125" s="265">
        <v>184</v>
      </c>
      <c r="R125" s="264"/>
      <c r="S125" s="266"/>
      <c r="T125" s="266"/>
    </row>
    <row r="126" spans="9:24" x14ac:dyDescent="0.25">
      <c r="I126" s="264"/>
      <c r="M126" s="266"/>
      <c r="N126" s="264"/>
      <c r="O126" s="265" t="s">
        <v>2082</v>
      </c>
      <c r="P126" s="265"/>
      <c r="Q126" s="265">
        <v>205</v>
      </c>
      <c r="R126" s="264"/>
      <c r="S126" s="266"/>
      <c r="T126" s="266"/>
    </row>
    <row r="127" spans="9:24" x14ac:dyDescent="0.25">
      <c r="I127" s="264"/>
      <c r="M127" s="266"/>
      <c r="N127" s="264"/>
      <c r="O127" s="264" t="s">
        <v>2090</v>
      </c>
      <c r="P127" s="264"/>
      <c r="Q127" s="264">
        <v>6</v>
      </c>
      <c r="R127" s="264"/>
      <c r="S127" s="266"/>
      <c r="T127" s="266"/>
    </row>
    <row r="128" spans="9:24" x14ac:dyDescent="0.25">
      <c r="I128" s="264"/>
      <c r="M128" s="266"/>
      <c r="N128" s="264"/>
      <c r="O128" s="264"/>
      <c r="P128" s="264"/>
      <c r="Q128" s="264">
        <f>SUM(Q122:Q127)</f>
        <v>530</v>
      </c>
      <c r="R128" s="264"/>
      <c r="S128" s="266"/>
      <c r="T128" s="266"/>
    </row>
    <row r="129" spans="2:20" x14ac:dyDescent="0.25">
      <c r="I129" s="264"/>
      <c r="J129" s="264"/>
      <c r="K129" s="264"/>
      <c r="L129" s="264"/>
      <c r="M129" s="266"/>
      <c r="N129" s="266"/>
      <c r="O129" s="266"/>
      <c r="P129" s="266"/>
      <c r="Q129" s="266"/>
      <c r="R129" s="266"/>
      <c r="S129" s="266"/>
      <c r="T129" s="266"/>
    </row>
    <row r="130" spans="2:20" x14ac:dyDescent="0.25">
      <c r="I130" s="264"/>
      <c r="J130" s="264"/>
      <c r="K130" s="264"/>
      <c r="L130" s="264"/>
      <c r="M130" s="266"/>
      <c r="N130" s="266"/>
      <c r="O130" s="266"/>
      <c r="P130" s="266"/>
      <c r="Q130" s="266"/>
      <c r="R130" s="266"/>
      <c r="S130" s="266"/>
      <c r="T130" s="266"/>
    </row>
    <row r="131" spans="2:20" x14ac:dyDescent="0.25">
      <c r="I131" s="264"/>
      <c r="J131" s="264"/>
      <c r="K131" s="264"/>
      <c r="L131" s="264"/>
      <c r="M131" s="266"/>
      <c r="N131" s="266"/>
      <c r="O131" s="266"/>
      <c r="P131" s="266"/>
      <c r="Q131" s="266"/>
      <c r="R131" s="266"/>
      <c r="S131" s="266"/>
      <c r="T131" s="266"/>
    </row>
    <row r="132" spans="2:20" x14ac:dyDescent="0.25">
      <c r="I132" s="264"/>
      <c r="J132" s="264"/>
      <c r="K132" s="264"/>
      <c r="L132" s="264"/>
      <c r="M132" s="266"/>
      <c r="N132" s="264"/>
      <c r="O132" s="264"/>
      <c r="P132" s="264"/>
      <c r="Q132" s="264"/>
      <c r="R132" s="264"/>
      <c r="S132" s="266"/>
      <c r="T132" s="266"/>
    </row>
    <row r="133" spans="2:20" x14ac:dyDescent="0.25">
      <c r="M133" s="266"/>
      <c r="N133" s="264"/>
      <c r="O133" s="264"/>
      <c r="P133" s="264"/>
      <c r="Q133" s="264"/>
      <c r="R133" s="264"/>
      <c r="S133" s="264"/>
      <c r="T133" s="266"/>
    </row>
    <row r="134" spans="2:20" x14ac:dyDescent="0.25">
      <c r="M134" s="266"/>
      <c r="N134" s="264"/>
      <c r="O134" s="264"/>
      <c r="P134" s="264"/>
      <c r="Q134" s="264"/>
      <c r="R134" s="264"/>
      <c r="S134" s="264"/>
    </row>
    <row r="135" spans="2:20" x14ac:dyDescent="0.25">
      <c r="M135" s="266"/>
      <c r="N135" s="266"/>
      <c r="O135" s="266"/>
      <c r="P135" s="266"/>
      <c r="Q135" s="266"/>
      <c r="R135" s="266"/>
    </row>
    <row r="143" spans="2:20" s="257" customFormat="1" x14ac:dyDescent="0.25">
      <c r="B143" s="78" t="s">
        <v>2073</v>
      </c>
      <c r="C143" s="780"/>
      <c r="D143" s="780"/>
    </row>
    <row r="144" spans="2:20" x14ac:dyDescent="0.25">
      <c r="B144" s="78"/>
    </row>
    <row r="146" spans="4:6" ht="15.75" thickBot="1" x14ac:dyDescent="0.3"/>
    <row r="147" spans="4:6" ht="15.75" customHeight="1" thickBot="1" x14ac:dyDescent="0.3">
      <c r="D147" s="363" t="s">
        <v>2072</v>
      </c>
      <c r="E147" s="363" t="s">
        <v>2071</v>
      </c>
      <c r="F147" s="363" t="s">
        <v>2070</v>
      </c>
    </row>
    <row r="148" spans="4:6" s="556" customFormat="1" ht="15.75" thickBot="1" x14ac:dyDescent="0.3">
      <c r="D148" s="261" t="s">
        <v>2522</v>
      </c>
      <c r="E148" s="260" t="s">
        <v>2079</v>
      </c>
      <c r="F148" s="262" t="s">
        <v>2067</v>
      </c>
    </row>
    <row r="149" spans="4:6" s="556" customFormat="1" ht="15.75" thickBot="1" x14ac:dyDescent="0.3">
      <c r="D149" s="261" t="s">
        <v>2061</v>
      </c>
      <c r="E149" s="260" t="s">
        <v>2081</v>
      </c>
      <c r="F149" s="262" t="s">
        <v>2067</v>
      </c>
    </row>
    <row r="150" spans="4:6" s="556" customFormat="1" ht="15.75" thickBot="1" x14ac:dyDescent="0.3">
      <c r="D150" s="261" t="s">
        <v>3958</v>
      </c>
      <c r="E150" s="260" t="s">
        <v>3959</v>
      </c>
      <c r="F150" s="262" t="s">
        <v>2067</v>
      </c>
    </row>
    <row r="151" spans="4:6" s="556" customFormat="1" ht="15.75" thickBot="1" x14ac:dyDescent="0.3">
      <c r="D151" s="261" t="s">
        <v>3958</v>
      </c>
      <c r="E151" s="260" t="s">
        <v>3960</v>
      </c>
      <c r="F151" s="262" t="s">
        <v>2067</v>
      </c>
    </row>
    <row r="152" spans="4:6" s="556" customFormat="1" ht="15.75" thickBot="1" x14ac:dyDescent="0.3">
      <c r="D152" s="261" t="s">
        <v>2057</v>
      </c>
      <c r="E152" s="260" t="s">
        <v>2056</v>
      </c>
      <c r="F152" s="262" t="s">
        <v>2067</v>
      </c>
    </row>
    <row r="153" spans="4:6" s="556" customFormat="1" ht="15.75" thickBot="1" x14ac:dyDescent="0.3">
      <c r="D153" s="261" t="s">
        <v>2059</v>
      </c>
      <c r="E153" s="260" t="s">
        <v>3413</v>
      </c>
      <c r="F153" s="262" t="s">
        <v>2067</v>
      </c>
    </row>
    <row r="154" spans="4:6" s="556" customFormat="1" ht="15.75" thickBot="1" x14ac:dyDescent="0.3">
      <c r="D154" s="261" t="s">
        <v>2059</v>
      </c>
      <c r="E154" s="260" t="s">
        <v>2058</v>
      </c>
      <c r="F154" s="262" t="s">
        <v>2067</v>
      </c>
    </row>
    <row r="155" spans="4:6" ht="15.75" thickBot="1" x14ac:dyDescent="0.3">
      <c r="D155" s="263" t="s">
        <v>2052</v>
      </c>
      <c r="E155" s="262" t="s">
        <v>2069</v>
      </c>
      <c r="F155" s="262" t="s">
        <v>2067</v>
      </c>
    </row>
    <row r="156" spans="4:6" ht="15.75" thickBot="1" x14ac:dyDescent="0.3">
      <c r="D156" s="263" t="s">
        <v>2052</v>
      </c>
      <c r="E156" s="262" t="s">
        <v>2068</v>
      </c>
      <c r="F156" s="262" t="s">
        <v>2067</v>
      </c>
    </row>
    <row r="157" spans="4:6" ht="15.75" thickBot="1" x14ac:dyDescent="0.3">
      <c r="D157" s="263" t="s">
        <v>2052</v>
      </c>
      <c r="E157" s="262" t="s">
        <v>2051</v>
      </c>
      <c r="F157" s="262" t="s">
        <v>2067</v>
      </c>
    </row>
    <row r="158" spans="4:6" ht="15.75" thickBot="1" x14ac:dyDescent="0.3">
      <c r="D158" s="263" t="s">
        <v>2037</v>
      </c>
      <c r="E158" s="262" t="s">
        <v>2047</v>
      </c>
      <c r="F158" s="262" t="s">
        <v>2067</v>
      </c>
    </row>
    <row r="159" spans="4:6" ht="15.75" thickBot="1" x14ac:dyDescent="0.3">
      <c r="D159" s="263" t="s">
        <v>2037</v>
      </c>
      <c r="E159" s="262" t="s">
        <v>3961</v>
      </c>
      <c r="F159" s="262" t="s">
        <v>2067</v>
      </c>
    </row>
    <row r="160" spans="4:6" ht="15.75" thickBot="1" x14ac:dyDescent="0.3">
      <c r="D160" s="263" t="s">
        <v>2037</v>
      </c>
      <c r="E160" s="262" t="s">
        <v>2521</v>
      </c>
      <c r="F160" s="262" t="s">
        <v>2067</v>
      </c>
    </row>
    <row r="161" spans="4:6" ht="15.75" thickBot="1" x14ac:dyDescent="0.3">
      <c r="D161" s="263" t="s">
        <v>3962</v>
      </c>
      <c r="E161" s="262" t="s">
        <v>3963</v>
      </c>
      <c r="F161" s="262" t="s">
        <v>3405</v>
      </c>
    </row>
    <row r="162" spans="4:6" ht="15.75" thickBot="1" x14ac:dyDescent="0.3">
      <c r="D162" s="263" t="s">
        <v>2147</v>
      </c>
      <c r="E162" s="262" t="s">
        <v>2078</v>
      </c>
      <c r="F162" s="262" t="s">
        <v>2042</v>
      </c>
    </row>
    <row r="163" spans="4:6" ht="15.75" thickBot="1" x14ac:dyDescent="0.3">
      <c r="D163" s="263" t="s">
        <v>2147</v>
      </c>
      <c r="E163" s="262" t="s">
        <v>3964</v>
      </c>
      <c r="F163" s="262" t="s">
        <v>2055</v>
      </c>
    </row>
    <row r="164" spans="4:6" ht="15.75" thickBot="1" x14ac:dyDescent="0.3">
      <c r="D164" s="263" t="s">
        <v>2044</v>
      </c>
      <c r="E164" s="262" t="s">
        <v>2043</v>
      </c>
      <c r="F164" s="262" t="s">
        <v>2042</v>
      </c>
    </row>
    <row r="165" spans="4:6" ht="15.75" thickBot="1" x14ac:dyDescent="0.3">
      <c r="D165" s="263" t="s">
        <v>3403</v>
      </c>
      <c r="E165" s="262" t="s">
        <v>3404</v>
      </c>
      <c r="F165" s="262" t="s">
        <v>2055</v>
      </c>
    </row>
    <row r="166" spans="4:6" ht="15.75" thickBot="1" x14ac:dyDescent="0.3">
      <c r="D166" s="263" t="s">
        <v>2066</v>
      </c>
      <c r="E166" s="262" t="s">
        <v>3965</v>
      </c>
      <c r="F166" s="262" t="s">
        <v>2055</v>
      </c>
    </row>
    <row r="167" spans="4:6" ht="15.75" thickBot="1" x14ac:dyDescent="0.3">
      <c r="D167" s="263" t="s">
        <v>2066</v>
      </c>
      <c r="E167" s="262" t="s">
        <v>2075</v>
      </c>
      <c r="F167" s="262" t="s">
        <v>2035</v>
      </c>
    </row>
    <row r="168" spans="4:6" ht="15.75" thickBot="1" x14ac:dyDescent="0.3">
      <c r="D168" s="263" t="s">
        <v>2066</v>
      </c>
      <c r="E168" s="262" t="s">
        <v>2879</v>
      </c>
      <c r="F168" s="262" t="s">
        <v>2035</v>
      </c>
    </row>
    <row r="169" spans="4:6" ht="15.75" thickBot="1" x14ac:dyDescent="0.3">
      <c r="D169" s="263" t="s">
        <v>2063</v>
      </c>
      <c r="E169" s="262" t="s">
        <v>2062</v>
      </c>
      <c r="F169" s="262" t="s">
        <v>2035</v>
      </c>
    </row>
    <row r="170" spans="4:6" ht="15.75" thickBot="1" x14ac:dyDescent="0.3">
      <c r="D170" s="263" t="s">
        <v>3966</v>
      </c>
      <c r="E170" s="262" t="s">
        <v>3967</v>
      </c>
      <c r="F170" s="262" t="s">
        <v>3968</v>
      </c>
    </row>
    <row r="171" spans="4:6" ht="15.75" thickBot="1" x14ac:dyDescent="0.3">
      <c r="D171" s="263" t="s">
        <v>3406</v>
      </c>
      <c r="E171" s="262" t="s">
        <v>3407</v>
      </c>
      <c r="F171" s="262" t="s">
        <v>3405</v>
      </c>
    </row>
    <row r="172" spans="4:6" ht="15.75" thickBot="1" x14ac:dyDescent="0.3">
      <c r="D172" s="263" t="s">
        <v>3969</v>
      </c>
      <c r="E172" s="262" t="s">
        <v>3970</v>
      </c>
      <c r="F172" s="262" t="s">
        <v>3405</v>
      </c>
    </row>
    <row r="173" spans="4:6" ht="15.75" thickBot="1" x14ac:dyDescent="0.3">
      <c r="D173" s="263" t="s">
        <v>3969</v>
      </c>
      <c r="E173" s="262" t="s">
        <v>3971</v>
      </c>
      <c r="F173" s="262" t="s">
        <v>2055</v>
      </c>
    </row>
    <row r="174" spans="4:6" ht="15.75" thickBot="1" x14ac:dyDescent="0.3">
      <c r="D174" s="263" t="s">
        <v>3969</v>
      </c>
      <c r="E174" s="262" t="s">
        <v>3972</v>
      </c>
      <c r="F174" s="262" t="s">
        <v>3405</v>
      </c>
    </row>
    <row r="175" spans="4:6" ht="15.75" thickBot="1" x14ac:dyDescent="0.3">
      <c r="D175" s="263" t="s">
        <v>2061</v>
      </c>
      <c r="E175" s="262" t="s">
        <v>2880</v>
      </c>
      <c r="F175" s="262" t="s">
        <v>2035</v>
      </c>
    </row>
    <row r="176" spans="4:6" ht="15.75" thickBot="1" x14ac:dyDescent="0.3">
      <c r="D176" s="263" t="s">
        <v>2061</v>
      </c>
      <c r="E176" s="262" t="s">
        <v>2060</v>
      </c>
      <c r="F176" s="262" t="s">
        <v>2055</v>
      </c>
    </row>
    <row r="177" spans="4:6" ht="15.75" thickBot="1" x14ac:dyDescent="0.3">
      <c r="D177" s="263" t="s">
        <v>2061</v>
      </c>
      <c r="E177" s="262" t="s">
        <v>3408</v>
      </c>
      <c r="F177" s="262" t="s">
        <v>3405</v>
      </c>
    </row>
    <row r="178" spans="4:6" ht="15.75" thickBot="1" x14ac:dyDescent="0.3">
      <c r="D178" s="263" t="s">
        <v>2061</v>
      </c>
      <c r="E178" s="262" t="s">
        <v>25</v>
      </c>
      <c r="F178" s="262" t="s">
        <v>3973</v>
      </c>
    </row>
    <row r="179" spans="4:6" ht="15.75" thickBot="1" x14ac:dyDescent="0.3">
      <c r="D179" s="263" t="s">
        <v>2054</v>
      </c>
      <c r="E179" s="262" t="s">
        <v>2053</v>
      </c>
      <c r="F179" s="262" t="s">
        <v>2881</v>
      </c>
    </row>
    <row r="180" spans="4:6" ht="15.75" thickBot="1" x14ac:dyDescent="0.3">
      <c r="D180" s="261" t="s">
        <v>2065</v>
      </c>
      <c r="E180" s="260" t="s">
        <v>16</v>
      </c>
      <c r="F180" s="262" t="s">
        <v>2042</v>
      </c>
    </row>
    <row r="181" spans="4:6" s="556" customFormat="1" ht="15.75" thickBot="1" x14ac:dyDescent="0.3">
      <c r="D181" s="263" t="s">
        <v>2065</v>
      </c>
      <c r="E181" s="262" t="s">
        <v>2064</v>
      </c>
      <c r="F181" s="262" t="s">
        <v>2042</v>
      </c>
    </row>
    <row r="182" spans="4:6" ht="15.75" thickBot="1" x14ac:dyDescent="0.3">
      <c r="D182" s="263" t="s">
        <v>2065</v>
      </c>
      <c r="E182" s="262" t="s">
        <v>29</v>
      </c>
      <c r="F182" s="262" t="s">
        <v>2055</v>
      </c>
    </row>
    <row r="183" spans="4:6" ht="15.75" thickBot="1" x14ac:dyDescent="0.3">
      <c r="D183" s="263" t="s">
        <v>2057</v>
      </c>
      <c r="E183" s="262" t="s">
        <v>3974</v>
      </c>
      <c r="F183" s="262" t="s">
        <v>3405</v>
      </c>
    </row>
    <row r="184" spans="4:6" ht="15.75" thickBot="1" x14ac:dyDescent="0.3">
      <c r="D184" s="263" t="s">
        <v>2057</v>
      </c>
      <c r="E184" s="262" t="s">
        <v>2882</v>
      </c>
      <c r="F184" s="260" t="s">
        <v>2035</v>
      </c>
    </row>
    <row r="185" spans="4:6" ht="15.75" thickBot="1" x14ac:dyDescent="0.3">
      <c r="D185" s="263" t="s">
        <v>3975</v>
      </c>
      <c r="E185" s="262" t="s">
        <v>3976</v>
      </c>
      <c r="F185" s="260" t="s">
        <v>3405</v>
      </c>
    </row>
    <row r="186" spans="4:6" ht="15.75" thickBot="1" x14ac:dyDescent="0.3">
      <c r="D186" s="263" t="s">
        <v>3977</v>
      </c>
      <c r="E186" s="262" t="s">
        <v>3978</v>
      </c>
      <c r="F186" s="260" t="s">
        <v>2042</v>
      </c>
    </row>
    <row r="187" spans="4:6" ht="15.75" thickBot="1" x14ac:dyDescent="0.3">
      <c r="D187" s="263" t="s">
        <v>3977</v>
      </c>
      <c r="E187" s="262" t="s">
        <v>3979</v>
      </c>
      <c r="F187" s="260" t="s">
        <v>3973</v>
      </c>
    </row>
    <row r="188" spans="4:6" ht="15.75" thickBot="1" x14ac:dyDescent="0.3">
      <c r="D188" s="263" t="s">
        <v>3409</v>
      </c>
      <c r="E188" s="262" t="s">
        <v>3410</v>
      </c>
      <c r="F188" s="260" t="s">
        <v>2035</v>
      </c>
    </row>
    <row r="189" spans="4:6" ht="15.75" thickBot="1" x14ac:dyDescent="0.3">
      <c r="D189" s="263" t="s">
        <v>2523</v>
      </c>
      <c r="E189" s="262" t="s">
        <v>3980</v>
      </c>
      <c r="F189" s="260" t="s">
        <v>2042</v>
      </c>
    </row>
    <row r="190" spans="4:6" ht="15.75" thickBot="1" x14ac:dyDescent="0.3">
      <c r="D190" s="261" t="s">
        <v>2523</v>
      </c>
      <c r="E190" s="260" t="s">
        <v>2524</v>
      </c>
      <c r="F190" s="260" t="s">
        <v>2035</v>
      </c>
    </row>
    <row r="191" spans="4:6" s="556" customFormat="1" ht="15.75" thickBot="1" x14ac:dyDescent="0.3">
      <c r="D191" s="261" t="s">
        <v>2523</v>
      </c>
      <c r="E191" s="260" t="s">
        <v>25</v>
      </c>
      <c r="F191" s="260" t="s">
        <v>3405</v>
      </c>
    </row>
    <row r="192" spans="4:6" s="556" customFormat="1" ht="15.75" thickBot="1" x14ac:dyDescent="0.3">
      <c r="D192" s="261" t="s">
        <v>3981</v>
      </c>
      <c r="E192" s="260" t="s">
        <v>3982</v>
      </c>
      <c r="F192" s="260" t="s">
        <v>3973</v>
      </c>
    </row>
    <row r="193" spans="4:6" s="556" customFormat="1" ht="15.75" thickBot="1" x14ac:dyDescent="0.3">
      <c r="D193" s="261" t="s">
        <v>2074</v>
      </c>
      <c r="E193" s="260" t="s">
        <v>13</v>
      </c>
      <c r="F193" s="262" t="s">
        <v>3973</v>
      </c>
    </row>
    <row r="194" spans="4:6" s="556" customFormat="1" ht="15.75" thickBot="1" x14ac:dyDescent="0.3">
      <c r="D194" s="261" t="s">
        <v>2074</v>
      </c>
      <c r="E194" s="260" t="s">
        <v>3983</v>
      </c>
      <c r="F194" s="262" t="s">
        <v>3405</v>
      </c>
    </row>
    <row r="195" spans="4:6" s="556" customFormat="1" ht="15.75" thickBot="1" x14ac:dyDescent="0.3">
      <c r="D195" s="261" t="s">
        <v>2074</v>
      </c>
      <c r="E195" s="260" t="s">
        <v>3411</v>
      </c>
      <c r="F195" s="262" t="s">
        <v>3973</v>
      </c>
    </row>
    <row r="196" spans="4:6" s="556" customFormat="1" ht="15.75" thickBot="1" x14ac:dyDescent="0.3">
      <c r="D196" s="261" t="s">
        <v>2080</v>
      </c>
      <c r="E196" s="260" t="s">
        <v>2883</v>
      </c>
      <c r="F196" s="260" t="s">
        <v>2035</v>
      </c>
    </row>
    <row r="197" spans="4:6" s="556" customFormat="1" ht="15.75" thickBot="1" x14ac:dyDescent="0.3">
      <c r="D197" s="263" t="s">
        <v>2059</v>
      </c>
      <c r="E197" s="260" t="s">
        <v>3412</v>
      </c>
      <c r="F197" s="260" t="s">
        <v>2035</v>
      </c>
    </row>
    <row r="198" spans="4:6" s="556" customFormat="1" ht="15.75" thickBot="1" x14ac:dyDescent="0.3">
      <c r="D198" s="263" t="s">
        <v>2059</v>
      </c>
      <c r="E198" s="260" t="s">
        <v>3413</v>
      </c>
      <c r="F198" s="260" t="s">
        <v>2035</v>
      </c>
    </row>
    <row r="199" spans="4:6" s="556" customFormat="1" ht="15.75" thickBot="1" x14ac:dyDescent="0.3">
      <c r="D199" s="263" t="s">
        <v>2059</v>
      </c>
      <c r="E199" s="262" t="s">
        <v>2058</v>
      </c>
      <c r="F199" s="260" t="s">
        <v>2035</v>
      </c>
    </row>
    <row r="200" spans="4:6" s="556" customFormat="1" ht="15.75" thickBot="1" x14ac:dyDescent="0.3">
      <c r="D200" s="263" t="s">
        <v>2884</v>
      </c>
      <c r="E200" s="262" t="s">
        <v>3984</v>
      </c>
      <c r="F200" s="260" t="s">
        <v>2055</v>
      </c>
    </row>
    <row r="201" spans="4:6" ht="15.75" thickBot="1" x14ac:dyDescent="0.3">
      <c r="D201" s="263" t="s">
        <v>2884</v>
      </c>
      <c r="E201" s="262" t="s">
        <v>2885</v>
      </c>
      <c r="F201" s="262" t="s">
        <v>2055</v>
      </c>
    </row>
    <row r="202" spans="4:6" ht="15.75" thickBot="1" x14ac:dyDescent="0.3">
      <c r="D202" s="263" t="s">
        <v>2039</v>
      </c>
      <c r="E202" s="262" t="s">
        <v>2038</v>
      </c>
      <c r="F202" s="262" t="s">
        <v>2035</v>
      </c>
    </row>
    <row r="203" spans="4:6" ht="15.75" thickBot="1" x14ac:dyDescent="0.3">
      <c r="D203" s="263" t="s">
        <v>2146</v>
      </c>
      <c r="E203" s="262" t="s">
        <v>2886</v>
      </c>
      <c r="F203" s="262" t="s">
        <v>2042</v>
      </c>
    </row>
    <row r="204" spans="4:6" ht="15.75" thickBot="1" x14ac:dyDescent="0.3">
      <c r="D204" s="263" t="s">
        <v>2050</v>
      </c>
      <c r="E204" s="262" t="s">
        <v>2049</v>
      </c>
      <c r="F204" s="262" t="s">
        <v>2035</v>
      </c>
    </row>
    <row r="205" spans="4:6" ht="15.75" thickBot="1" x14ac:dyDescent="0.3">
      <c r="D205" s="263" t="s">
        <v>2050</v>
      </c>
      <c r="E205" s="262" t="s">
        <v>2887</v>
      </c>
      <c r="F205" s="262" t="s">
        <v>2035</v>
      </c>
    </row>
    <row r="206" spans="4:6" ht="15.75" thickBot="1" x14ac:dyDescent="0.3">
      <c r="D206" s="263" t="s">
        <v>3985</v>
      </c>
      <c r="E206" s="262" t="s">
        <v>3986</v>
      </c>
      <c r="F206" s="262" t="s">
        <v>3405</v>
      </c>
    </row>
    <row r="207" spans="4:6" ht="15.75" thickBot="1" x14ac:dyDescent="0.3">
      <c r="D207" s="263" t="s">
        <v>3414</v>
      </c>
      <c r="E207" s="262" t="s">
        <v>3415</v>
      </c>
      <c r="F207" s="262" t="s">
        <v>2035</v>
      </c>
    </row>
    <row r="208" spans="4:6" ht="15.75" thickBot="1" x14ac:dyDescent="0.3">
      <c r="D208" s="263" t="s">
        <v>3987</v>
      </c>
      <c r="E208" s="262" t="s">
        <v>3982</v>
      </c>
      <c r="F208" s="262" t="s">
        <v>3973</v>
      </c>
    </row>
    <row r="209" spans="4:6" ht="15.75" thickBot="1" x14ac:dyDescent="0.3">
      <c r="D209" s="263" t="s">
        <v>2888</v>
      </c>
      <c r="E209" s="262" t="s">
        <v>2889</v>
      </c>
      <c r="F209" s="262" t="s">
        <v>2042</v>
      </c>
    </row>
    <row r="210" spans="4:6" ht="15.75" thickBot="1" x14ac:dyDescent="0.3">
      <c r="D210" s="263" t="s">
        <v>2048</v>
      </c>
      <c r="E210" s="262" t="s">
        <v>334</v>
      </c>
      <c r="F210" s="262" t="s">
        <v>2035</v>
      </c>
    </row>
    <row r="211" spans="4:6" ht="15.75" thickBot="1" x14ac:dyDescent="0.3">
      <c r="D211" s="263" t="s">
        <v>3988</v>
      </c>
      <c r="E211" s="262" t="s">
        <v>3982</v>
      </c>
      <c r="F211" s="262" t="s">
        <v>3973</v>
      </c>
    </row>
    <row r="212" spans="4:6" ht="15.75" thickBot="1" x14ac:dyDescent="0.3">
      <c r="D212" s="263" t="s">
        <v>2077</v>
      </c>
      <c r="E212" s="262" t="s">
        <v>2076</v>
      </c>
      <c r="F212" s="262" t="s">
        <v>2035</v>
      </c>
    </row>
    <row r="213" spans="4:6" ht="15.75" thickBot="1" x14ac:dyDescent="0.3">
      <c r="D213" s="263" t="s">
        <v>2037</v>
      </c>
      <c r="E213" s="262" t="s">
        <v>3989</v>
      </c>
      <c r="F213" s="262" t="s">
        <v>2055</v>
      </c>
    </row>
    <row r="214" spans="4:6" ht="15.75" thickBot="1" x14ac:dyDescent="0.3">
      <c r="D214" s="263" t="s">
        <v>2037</v>
      </c>
      <c r="E214" s="262" t="s">
        <v>3990</v>
      </c>
      <c r="F214" s="262" t="s">
        <v>3405</v>
      </c>
    </row>
    <row r="215" spans="4:6" ht="15.75" thickBot="1" x14ac:dyDescent="0.3">
      <c r="D215" s="263" t="s">
        <v>2037</v>
      </c>
      <c r="E215" s="262" t="s">
        <v>2046</v>
      </c>
      <c r="F215" s="262" t="s">
        <v>2035</v>
      </c>
    </row>
    <row r="216" spans="4:6" ht="15.75" thickBot="1" x14ac:dyDescent="0.3">
      <c r="D216" s="263" t="s">
        <v>2037</v>
      </c>
      <c r="E216" s="262" t="s">
        <v>2045</v>
      </c>
      <c r="F216" s="262" t="s">
        <v>2035</v>
      </c>
    </row>
    <row r="217" spans="4:6" ht="15.75" thickBot="1" x14ac:dyDescent="0.3">
      <c r="D217" s="263" t="s">
        <v>2037</v>
      </c>
      <c r="E217" s="262" t="s">
        <v>2041</v>
      </c>
      <c r="F217" s="262" t="s">
        <v>2035</v>
      </c>
    </row>
    <row r="218" spans="4:6" ht="15.75" thickBot="1" x14ac:dyDescent="0.3">
      <c r="D218" s="263" t="s">
        <v>2037</v>
      </c>
      <c r="E218" s="262" t="s">
        <v>2890</v>
      </c>
      <c r="F218" s="262" t="s">
        <v>2035</v>
      </c>
    </row>
    <row r="219" spans="4:6" ht="15.75" thickBot="1" x14ac:dyDescent="0.3">
      <c r="D219" s="263" t="s">
        <v>2037</v>
      </c>
      <c r="E219" s="262" t="s">
        <v>2040</v>
      </c>
      <c r="F219" s="262" t="s">
        <v>2035</v>
      </c>
    </row>
    <row r="220" spans="4:6" ht="15.75" thickBot="1" x14ac:dyDescent="0.3">
      <c r="D220" s="263" t="s">
        <v>2037</v>
      </c>
      <c r="E220" s="262" t="s">
        <v>2036</v>
      </c>
      <c r="F220" s="262" t="s">
        <v>2035</v>
      </c>
    </row>
    <row r="221" spans="4:6" ht="15.75" thickBot="1" x14ac:dyDescent="0.3">
      <c r="D221" s="263" t="s">
        <v>2037</v>
      </c>
      <c r="E221" s="262" t="s">
        <v>2891</v>
      </c>
      <c r="F221" s="262" t="s">
        <v>2035</v>
      </c>
    </row>
    <row r="223" spans="4:6" x14ac:dyDescent="0.25">
      <c r="D223" s="112" t="s">
        <v>3991</v>
      </c>
    </row>
    <row r="228" spans="1:5" s="66" customFormat="1" x14ac:dyDescent="0.25">
      <c r="B228" s="259" t="s">
        <v>4079</v>
      </c>
      <c r="C228" s="80"/>
      <c r="D228" s="80"/>
      <c r="E228" s="80"/>
    </row>
    <row r="231" spans="1:5" x14ac:dyDescent="0.25">
      <c r="A231" s="108"/>
    </row>
    <row r="235" spans="1:5" x14ac:dyDescent="0.25">
      <c r="B235" s="108"/>
    </row>
    <row r="241" spans="2:2" x14ac:dyDescent="0.25">
      <c r="B241" s="108"/>
    </row>
    <row r="250" spans="2:2" x14ac:dyDescent="0.25">
      <c r="B250" s="108"/>
    </row>
    <row r="257" spans="2:3" x14ac:dyDescent="0.25">
      <c r="C257" s="108"/>
    </row>
    <row r="260" spans="2:3" x14ac:dyDescent="0.25">
      <c r="B260" s="108"/>
    </row>
    <row r="267" spans="2:3" x14ac:dyDescent="0.25">
      <c r="B267" s="108"/>
    </row>
    <row r="269" spans="2:3" x14ac:dyDescent="0.25">
      <c r="B269" s="108"/>
    </row>
    <row r="281" spans="2:2" x14ac:dyDescent="0.25">
      <c r="B281" s="108"/>
    </row>
    <row r="290" spans="2:2" x14ac:dyDescent="0.25">
      <c r="B290" s="108"/>
    </row>
    <row r="300" spans="2:2" x14ac:dyDescent="0.25">
      <c r="B300" s="108"/>
    </row>
    <row r="310" spans="5:7" s="257" customFormat="1" x14ac:dyDescent="0.25">
      <c r="E310" s="258"/>
      <c r="F310" s="258"/>
      <c r="G310" s="258" t="s">
        <v>35</v>
      </c>
    </row>
    <row r="382" spans="6:7" s="257" customFormat="1" x14ac:dyDescent="0.25">
      <c r="F382" s="258"/>
      <c r="G382" s="258" t="s">
        <v>35</v>
      </c>
    </row>
    <row r="450" spans="12:12" x14ac:dyDescent="0.25">
      <c r="L450" s="132"/>
    </row>
    <row r="463" spans="12:12" x14ac:dyDescent="0.25">
      <c r="L463" s="132"/>
    </row>
    <row r="472" spans="12:12" x14ac:dyDescent="0.25">
      <c r="L472" s="132"/>
    </row>
    <row r="483" spans="12:12" x14ac:dyDescent="0.25">
      <c r="L483" s="132"/>
    </row>
    <row r="516" spans="2:2" x14ac:dyDescent="0.25">
      <c r="B516" s="933"/>
    </row>
    <row r="517" spans="2:2" x14ac:dyDescent="0.25">
      <c r="B517" s="933"/>
    </row>
    <row r="518" spans="2:2" x14ac:dyDescent="0.25">
      <c r="B518" s="933"/>
    </row>
    <row r="519" spans="2:2" x14ac:dyDescent="0.25">
      <c r="B519" s="933"/>
    </row>
    <row r="556" ht="16.5" customHeight="1" x14ac:dyDescent="0.25"/>
    <row r="557" ht="16.5" customHeight="1" x14ac:dyDescent="0.25"/>
    <row r="558" ht="16.5" customHeight="1" x14ac:dyDescent="0.25"/>
    <row r="617" ht="16.5" customHeight="1" x14ac:dyDescent="0.25"/>
    <row r="642" spans="2:5" s="66" customFormat="1" ht="15" customHeight="1" x14ac:dyDescent="0.25">
      <c r="B642" s="934" t="s">
        <v>2034</v>
      </c>
      <c r="C642" s="934"/>
      <c r="D642" s="934"/>
      <c r="E642" s="934"/>
    </row>
    <row r="648" spans="2:5" s="779" customFormat="1" x14ac:dyDescent="0.25">
      <c r="B648" s="934"/>
      <c r="C648" s="934"/>
      <c r="D648" s="934"/>
      <c r="E648" s="934"/>
    </row>
    <row r="659" spans="8:9" ht="31.5" customHeight="1" x14ac:dyDescent="0.25"/>
    <row r="661" spans="8:9" x14ac:dyDescent="0.25">
      <c r="H661" s="779"/>
      <c r="I661" s="779"/>
    </row>
    <row r="696" spans="2:4" s="66" customFormat="1" x14ac:dyDescent="0.25">
      <c r="B696" s="78" t="s">
        <v>2148</v>
      </c>
      <c r="C696" s="78"/>
      <c r="D696" s="78"/>
    </row>
    <row r="701" spans="2:4" s="779" customFormat="1" x14ac:dyDescent="0.25">
      <c r="B701" s="78"/>
      <c r="C701" s="78"/>
      <c r="D701" s="78"/>
    </row>
    <row r="703" spans="2:4" x14ac:dyDescent="0.25">
      <c r="D703" s="256" t="s">
        <v>1915</v>
      </c>
    </row>
    <row r="722" spans="2:19" x14ac:dyDescent="0.25">
      <c r="M722" s="780" t="s">
        <v>2032</v>
      </c>
    </row>
    <row r="735" spans="2:19" ht="15.75" thickBot="1" x14ac:dyDescent="0.3"/>
    <row r="736" spans="2:19" x14ac:dyDescent="0.25">
      <c r="B736" s="255"/>
      <c r="C736" s="243"/>
      <c r="D736" s="243"/>
      <c r="E736" s="243"/>
      <c r="F736" s="243"/>
      <c r="G736" s="243"/>
      <c r="H736" s="243"/>
      <c r="I736" s="243"/>
      <c r="J736" s="243"/>
      <c r="K736" s="243"/>
      <c r="L736" s="243"/>
      <c r="M736" s="243"/>
      <c r="N736" s="243"/>
      <c r="O736" s="243"/>
      <c r="P736" s="243"/>
      <c r="Q736" s="243"/>
      <c r="R736" s="254"/>
      <c r="S736" s="133"/>
    </row>
    <row r="737" spans="2:25" x14ac:dyDescent="0.25">
      <c r="B737" s="251"/>
      <c r="C737" s="133"/>
      <c r="D737" s="133"/>
      <c r="E737" s="133"/>
      <c r="F737" s="133"/>
      <c r="G737" s="133"/>
      <c r="H737" s="133"/>
      <c r="I737" s="133"/>
      <c r="J737" s="133"/>
      <c r="K737" s="133"/>
      <c r="L737" s="133"/>
      <c r="M737" s="133"/>
      <c r="N737" s="133"/>
      <c r="O737" s="133"/>
      <c r="P737" s="133"/>
      <c r="Q737" s="133"/>
      <c r="R737" s="247"/>
      <c r="S737" s="133"/>
    </row>
    <row r="738" spans="2:25" x14ac:dyDescent="0.25">
      <c r="B738" s="251"/>
      <c r="C738" s="133"/>
      <c r="D738" s="133"/>
      <c r="E738" s="133"/>
      <c r="F738" s="133"/>
      <c r="G738" s="133"/>
      <c r="H738" s="133"/>
      <c r="I738" s="133"/>
      <c r="J738" s="133"/>
      <c r="K738" s="133"/>
      <c r="L738" s="133"/>
      <c r="M738" s="133"/>
      <c r="N738" s="133"/>
      <c r="O738" s="133"/>
      <c r="P738" s="133"/>
      <c r="Q738" s="133"/>
      <c r="R738" s="247"/>
      <c r="S738" s="133"/>
    </row>
    <row r="739" spans="2:25" x14ac:dyDescent="0.25">
      <c r="B739" s="251"/>
      <c r="C739" s="133"/>
      <c r="D739" s="133"/>
      <c r="E739" s="133"/>
      <c r="F739" s="133"/>
      <c r="G739" s="133"/>
      <c r="H739" s="133"/>
      <c r="I739" s="133"/>
      <c r="J739" s="133"/>
      <c r="K739" s="133"/>
      <c r="L739" s="133"/>
      <c r="M739" s="133"/>
      <c r="N739" s="133"/>
      <c r="O739" s="133"/>
      <c r="P739" s="133"/>
      <c r="Q739" s="133"/>
      <c r="R739" s="247"/>
      <c r="S739" s="133"/>
    </row>
    <row r="740" spans="2:25" x14ac:dyDescent="0.25">
      <c r="B740" s="251"/>
      <c r="C740" s="133"/>
      <c r="D740" s="133"/>
      <c r="E740" s="133"/>
      <c r="F740" s="133"/>
      <c r="G740" s="133"/>
      <c r="H740" s="133"/>
      <c r="I740" s="133"/>
      <c r="J740" s="133"/>
      <c r="K740" s="133"/>
      <c r="L740" s="133"/>
      <c r="M740" s="133"/>
      <c r="N740" s="133"/>
      <c r="O740" s="133"/>
      <c r="P740" s="133"/>
      <c r="Q740" s="133"/>
      <c r="R740" s="247"/>
      <c r="S740" s="133"/>
    </row>
    <row r="741" spans="2:25" x14ac:dyDescent="0.25">
      <c r="B741" s="251"/>
      <c r="C741" s="133"/>
      <c r="D741" s="734"/>
      <c r="E741" s="734"/>
      <c r="F741" s="734"/>
      <c r="G741" s="734"/>
      <c r="H741" s="133"/>
      <c r="I741" s="133"/>
      <c r="J741" s="133"/>
      <c r="K741" s="133"/>
      <c r="L741" s="133"/>
      <c r="M741" s="133"/>
      <c r="N741" s="133"/>
      <c r="O741" s="133"/>
      <c r="P741" s="133"/>
      <c r="Q741" s="133"/>
      <c r="R741" s="247"/>
      <c r="S741" s="133"/>
    </row>
    <row r="742" spans="2:25" x14ac:dyDescent="0.25">
      <c r="B742" s="251"/>
      <c r="C742" s="133"/>
      <c r="D742" s="734"/>
      <c r="E742" s="734"/>
      <c r="F742" s="734"/>
      <c r="G742" s="734"/>
      <c r="H742" s="133"/>
      <c r="I742" s="734"/>
      <c r="J742" s="734"/>
      <c r="K742" s="734"/>
      <c r="L742" s="734"/>
      <c r="M742" s="734"/>
      <c r="N742" s="133"/>
      <c r="O742" s="133"/>
      <c r="P742" s="133"/>
      <c r="Q742" s="133"/>
      <c r="R742" s="247"/>
      <c r="S742" s="133"/>
    </row>
    <row r="743" spans="2:25" x14ac:dyDescent="0.25">
      <c r="B743" s="251"/>
      <c r="C743" s="133"/>
      <c r="D743" s="734"/>
      <c r="E743" s="734"/>
      <c r="F743" s="734"/>
      <c r="G743" s="734"/>
      <c r="H743" s="133"/>
      <c r="I743" s="734"/>
      <c r="J743" s="734"/>
      <c r="K743" s="734"/>
      <c r="L743" s="734"/>
      <c r="M743" s="734"/>
      <c r="N743" s="133"/>
      <c r="O743" s="133"/>
      <c r="P743" s="133"/>
      <c r="Q743" s="133"/>
      <c r="R743" s="247"/>
      <c r="S743" s="133"/>
    </row>
    <row r="744" spans="2:25" s="779" customFormat="1" ht="15.75" thickBot="1" x14ac:dyDescent="0.3">
      <c r="B744" s="251"/>
      <c r="C744" s="133"/>
      <c r="D744" s="734"/>
      <c r="E744" s="734"/>
      <c r="F744" s="734"/>
      <c r="G744" s="734"/>
      <c r="H744" s="133"/>
      <c r="I744" s="734"/>
      <c r="J744" s="734"/>
      <c r="K744" s="734"/>
      <c r="L744" s="734"/>
      <c r="M744" s="734"/>
      <c r="N744" s="734"/>
      <c r="O744" s="734"/>
      <c r="P744" s="734"/>
      <c r="Q744" s="734"/>
      <c r="R744" s="252"/>
      <c r="S744" s="734"/>
      <c r="U744" s="780"/>
      <c r="V744" s="780"/>
      <c r="W744" s="780"/>
      <c r="X744" s="780"/>
      <c r="Y744" s="780"/>
    </row>
    <row r="745" spans="2:25" s="779" customFormat="1" ht="38.25" customHeight="1" thickBot="1" x14ac:dyDescent="0.3">
      <c r="B745" s="251"/>
      <c r="C745" s="133"/>
      <c r="D745" s="133"/>
      <c r="E745" s="133"/>
      <c r="F745" s="133"/>
      <c r="G745" s="133"/>
      <c r="H745" s="133"/>
      <c r="I745" s="935" t="s">
        <v>2125</v>
      </c>
      <c r="J745" s="936"/>
      <c r="K745" s="936"/>
      <c r="L745" s="937"/>
      <c r="M745" s="133"/>
      <c r="N745" s="133"/>
      <c r="O745" s="133"/>
      <c r="P745" s="133"/>
      <c r="Q745" s="133"/>
      <c r="R745" s="253"/>
      <c r="S745" s="734"/>
      <c r="U745" s="780"/>
      <c r="V745" s="780"/>
      <c r="W745" s="780"/>
      <c r="X745" s="780"/>
      <c r="Y745" s="780"/>
    </row>
    <row r="746" spans="2:25" s="779" customFormat="1" ht="24" customHeight="1" thickBot="1" x14ac:dyDescent="0.3">
      <c r="B746" s="251"/>
      <c r="C746" s="133"/>
      <c r="D746" s="133"/>
      <c r="E746" s="133"/>
      <c r="F746" s="133"/>
      <c r="G746" s="133"/>
      <c r="H746" s="133"/>
      <c r="I746" s="938" t="s">
        <v>3992</v>
      </c>
      <c r="J746" s="939"/>
      <c r="K746" s="939" t="s">
        <v>1848</v>
      </c>
      <c r="L746" s="940"/>
      <c r="M746" s="133"/>
      <c r="N746" s="133"/>
      <c r="O746" s="734"/>
      <c r="P746" s="133"/>
      <c r="Q746" s="133"/>
      <c r="R746" s="247"/>
      <c r="S746" s="780"/>
      <c r="T746" s="780"/>
      <c r="U746" s="780"/>
    </row>
    <row r="747" spans="2:25" s="779" customFormat="1" ht="15" customHeight="1" x14ac:dyDescent="0.25">
      <c r="B747" s="251"/>
      <c r="C747" s="133"/>
      <c r="D747" s="133"/>
      <c r="E747" s="133"/>
      <c r="F747" s="133"/>
      <c r="G747" s="133"/>
      <c r="H747" s="133"/>
      <c r="I747" s="943">
        <v>250</v>
      </c>
      <c r="J747" s="944"/>
      <c r="K747" s="945" t="s">
        <v>1748</v>
      </c>
      <c r="L747" s="946"/>
      <c r="M747" s="133"/>
      <c r="N747" s="133"/>
      <c r="O747" s="734"/>
      <c r="P747" s="133"/>
      <c r="Q747" s="133"/>
      <c r="R747" s="247"/>
      <c r="S747" s="780"/>
      <c r="T747" s="780"/>
      <c r="U747" s="780"/>
    </row>
    <row r="748" spans="2:25" s="779" customFormat="1" ht="15" customHeight="1" x14ac:dyDescent="0.25">
      <c r="B748" s="251"/>
      <c r="C748" s="133"/>
      <c r="D748" s="133"/>
      <c r="E748" s="133"/>
      <c r="F748" s="133"/>
      <c r="G748" s="133"/>
      <c r="H748" s="133"/>
      <c r="I748" s="943">
        <v>450</v>
      </c>
      <c r="J748" s="944"/>
      <c r="K748" s="945" t="s">
        <v>1766</v>
      </c>
      <c r="L748" s="946"/>
      <c r="M748" s="133"/>
      <c r="N748" s="133"/>
      <c r="O748" s="734"/>
      <c r="P748" s="133"/>
      <c r="Q748" s="133"/>
      <c r="R748" s="247"/>
      <c r="S748" s="780"/>
      <c r="T748" s="780"/>
      <c r="U748" s="780"/>
    </row>
    <row r="749" spans="2:25" s="779" customFormat="1" ht="15" customHeight="1" x14ac:dyDescent="0.25">
      <c r="B749" s="251"/>
      <c r="C749" s="133"/>
      <c r="D749" s="133"/>
      <c r="E749" s="133"/>
      <c r="F749" s="133"/>
      <c r="G749" s="133"/>
      <c r="H749" s="133"/>
      <c r="I749" s="943">
        <v>650</v>
      </c>
      <c r="J749" s="944"/>
      <c r="K749" s="945" t="s">
        <v>1777</v>
      </c>
      <c r="L749" s="946"/>
      <c r="M749" s="133"/>
      <c r="N749" s="133"/>
      <c r="O749" s="734"/>
      <c r="P749" s="133"/>
      <c r="Q749" s="133"/>
      <c r="R749" s="247"/>
      <c r="S749" s="780"/>
      <c r="T749" s="780"/>
      <c r="U749" s="780"/>
    </row>
    <row r="750" spans="2:25" s="779" customFormat="1" ht="15" customHeight="1" x14ac:dyDescent="0.25">
      <c r="B750" s="251"/>
      <c r="C750" s="133"/>
      <c r="D750" s="133"/>
      <c r="E750" s="133"/>
      <c r="F750" s="133"/>
      <c r="G750" s="133"/>
      <c r="H750" s="133"/>
      <c r="I750" s="943">
        <v>750</v>
      </c>
      <c r="J750" s="944"/>
      <c r="K750" s="945" t="s">
        <v>1909</v>
      </c>
      <c r="L750" s="946"/>
      <c r="M750" s="133"/>
      <c r="N750" s="133"/>
      <c r="O750" s="734"/>
      <c r="P750" s="133"/>
      <c r="Q750" s="133"/>
      <c r="R750" s="247"/>
      <c r="S750" s="780"/>
      <c r="T750" s="780"/>
      <c r="U750" s="780"/>
    </row>
    <row r="751" spans="2:25" s="779" customFormat="1" ht="15" customHeight="1" x14ac:dyDescent="0.25">
      <c r="B751" s="251"/>
      <c r="C751" s="133"/>
      <c r="D751" s="133"/>
      <c r="E751" s="133"/>
      <c r="F751" s="133"/>
      <c r="G751" s="133"/>
      <c r="H751" s="133"/>
      <c r="I751" s="943">
        <v>850</v>
      </c>
      <c r="J751" s="944"/>
      <c r="K751" s="945" t="s">
        <v>1784</v>
      </c>
      <c r="L751" s="946"/>
      <c r="M751" s="133"/>
      <c r="N751" s="133"/>
      <c r="O751" s="734"/>
      <c r="P751" s="133"/>
      <c r="Q751" s="133"/>
      <c r="R751" s="247"/>
      <c r="S751" s="780"/>
      <c r="T751" s="780"/>
      <c r="U751" s="780"/>
    </row>
    <row r="752" spans="2:25" s="779" customFormat="1" ht="15" customHeight="1" x14ac:dyDescent="0.25">
      <c r="B752" s="251"/>
      <c r="C752" s="133"/>
      <c r="D752" s="133"/>
      <c r="E752" s="133"/>
      <c r="F752" s="133"/>
      <c r="G752" s="133"/>
      <c r="H752" s="133"/>
      <c r="I752" s="943">
        <v>950</v>
      </c>
      <c r="J752" s="944"/>
      <c r="K752" s="945" t="s">
        <v>1905</v>
      </c>
      <c r="L752" s="946"/>
      <c r="M752" s="133"/>
      <c r="N752" s="133"/>
      <c r="O752" s="734"/>
      <c r="P752" s="133"/>
      <c r="Q752" s="133"/>
      <c r="R752" s="247"/>
      <c r="S752" s="780"/>
      <c r="T752" s="780"/>
      <c r="U752" s="780"/>
    </row>
    <row r="753" spans="2:57" s="779" customFormat="1" ht="15" customHeight="1" x14ac:dyDescent="0.25">
      <c r="B753" s="251"/>
      <c r="C753" s="133"/>
      <c r="D753" s="133"/>
      <c r="E753" s="133"/>
      <c r="F753" s="133"/>
      <c r="G753" s="133"/>
      <c r="H753" s="133"/>
      <c r="I753" s="943">
        <v>1250</v>
      </c>
      <c r="J753" s="944"/>
      <c r="K753" s="947" t="s">
        <v>3346</v>
      </c>
      <c r="L753" s="948"/>
      <c r="M753" s="133"/>
      <c r="N753" s="133"/>
      <c r="O753" s="734"/>
      <c r="P753" s="133"/>
      <c r="Q753" s="133"/>
      <c r="R753" s="247"/>
      <c r="S753" s="780"/>
      <c r="T753" s="780"/>
      <c r="U753" s="780"/>
    </row>
    <row r="754" spans="2:57" ht="21" customHeight="1" thickBot="1" x14ac:dyDescent="0.3">
      <c r="B754" s="251"/>
      <c r="C754" s="133"/>
      <c r="D754" s="133"/>
      <c r="E754" s="133"/>
      <c r="F754" s="133"/>
      <c r="G754" s="133"/>
      <c r="H754" s="133"/>
      <c r="I754" s="949">
        <v>1500</v>
      </c>
      <c r="J754" s="950"/>
      <c r="K754" s="951" t="s">
        <v>1793</v>
      </c>
      <c r="L754" s="952"/>
      <c r="M754" s="133"/>
      <c r="N754" s="133"/>
      <c r="O754" s="133"/>
      <c r="P754" s="133"/>
      <c r="Q754" s="133"/>
      <c r="R754" s="247"/>
      <c r="AY754" s="941"/>
      <c r="AZ754" s="941"/>
      <c r="BA754" s="942"/>
      <c r="BB754" s="942"/>
      <c r="BC754" s="942"/>
      <c r="BD754" s="942"/>
      <c r="BE754" s="942"/>
    </row>
    <row r="755" spans="2:57" ht="21" customHeight="1" x14ac:dyDescent="0.25">
      <c r="B755" s="251"/>
      <c r="C755" s="133"/>
      <c r="D755" s="133"/>
      <c r="E755" s="133"/>
      <c r="F755" s="133"/>
      <c r="G755" s="133"/>
      <c r="H755" s="133"/>
      <c r="I755" s="781"/>
      <c r="J755" s="781"/>
      <c r="K755" s="783"/>
      <c r="L755" s="783"/>
      <c r="M755" s="133"/>
      <c r="N755" s="133"/>
      <c r="O755" s="133"/>
      <c r="P755" s="133"/>
      <c r="Q755" s="133"/>
      <c r="R755" s="247"/>
      <c r="AX755" s="746"/>
      <c r="AY755" s="746"/>
      <c r="AZ755" s="745"/>
      <c r="BA755" s="745"/>
      <c r="BB755" s="745"/>
      <c r="BC755" s="745"/>
      <c r="BD755" s="745"/>
    </row>
    <row r="756" spans="2:57" ht="21" customHeight="1" x14ac:dyDescent="0.25">
      <c r="B756" s="251"/>
      <c r="C756" s="133"/>
      <c r="D756" s="133"/>
      <c r="E756" s="133"/>
      <c r="F756" s="133"/>
      <c r="G756" s="133"/>
      <c r="H756" s="133"/>
      <c r="I756" s="781"/>
      <c r="J756" s="781"/>
      <c r="K756" s="783"/>
      <c r="L756" s="783"/>
      <c r="M756" s="133"/>
      <c r="N756" s="133"/>
      <c r="O756" s="133"/>
      <c r="P756" s="133"/>
      <c r="Q756" s="133"/>
      <c r="R756" s="247"/>
      <c r="AX756" s="746"/>
      <c r="AY756" s="746"/>
      <c r="AZ756" s="745"/>
      <c r="BA756" s="745"/>
      <c r="BB756" s="745"/>
      <c r="BC756" s="745"/>
      <c r="BD756" s="745"/>
    </row>
    <row r="757" spans="2:57" ht="21" customHeight="1" thickBot="1" x14ac:dyDescent="0.35">
      <c r="B757" s="251"/>
      <c r="D757" s="784" t="s">
        <v>3993</v>
      </c>
      <c r="E757" s="133"/>
      <c r="F757" s="133"/>
      <c r="G757" s="133"/>
      <c r="H757" s="784" t="s">
        <v>3266</v>
      </c>
      <c r="I757" s="781"/>
      <c r="J757" s="781"/>
      <c r="K757" s="783"/>
      <c r="L757" s="783"/>
      <c r="M757" s="133"/>
      <c r="N757" s="133"/>
      <c r="O757" s="133"/>
      <c r="P757" s="133"/>
      <c r="Q757" s="133"/>
      <c r="R757" s="247"/>
      <c r="AX757" s="746"/>
      <c r="AY757" s="746"/>
      <c r="AZ757" s="745"/>
      <c r="BA757" s="745"/>
      <c r="BB757" s="745"/>
      <c r="BC757" s="745"/>
      <c r="BD757" s="745"/>
    </row>
    <row r="758" spans="2:57" ht="21" customHeight="1" thickBot="1" x14ac:dyDescent="0.3">
      <c r="B758" s="251"/>
      <c r="D758" s="785" t="s">
        <v>1772</v>
      </c>
      <c r="E758" s="786" t="s">
        <v>1848</v>
      </c>
      <c r="F758" s="787" t="s">
        <v>3994</v>
      </c>
      <c r="G758" s="133"/>
      <c r="H758" s="938" t="s">
        <v>3992</v>
      </c>
      <c r="I758" s="939"/>
      <c r="J758" s="939" t="s">
        <v>1848</v>
      </c>
      <c r="K758" s="940"/>
      <c r="L758" s="783"/>
      <c r="M758" s="133"/>
      <c r="N758" s="133"/>
      <c r="O758" s="133"/>
      <c r="P758" s="133"/>
      <c r="Q758" s="133"/>
      <c r="R758" s="247"/>
      <c r="AX758" s="746"/>
      <c r="AY758" s="746"/>
      <c r="AZ758" s="745"/>
      <c r="BA758" s="745"/>
      <c r="BB758" s="745"/>
      <c r="BC758" s="745"/>
      <c r="BD758" s="745"/>
    </row>
    <row r="759" spans="2:57" ht="21" customHeight="1" x14ac:dyDescent="0.25">
      <c r="B759" s="251"/>
      <c r="C759" s="133"/>
      <c r="D759" s="788" t="s">
        <v>3995</v>
      </c>
      <c r="E759" s="789" t="s">
        <v>1783</v>
      </c>
      <c r="F759" s="790">
        <v>2999</v>
      </c>
      <c r="G759" s="133"/>
      <c r="H759" s="943">
        <v>650</v>
      </c>
      <c r="I759" s="944"/>
      <c r="J759" s="945" t="s">
        <v>1777</v>
      </c>
      <c r="K759" s="946"/>
      <c r="L759" s="783"/>
      <c r="M759" s="133"/>
      <c r="N759" s="133"/>
      <c r="O759" s="133"/>
      <c r="P759" s="133"/>
      <c r="Q759" s="133"/>
      <c r="R759" s="247"/>
      <c r="AX759" s="746"/>
      <c r="AY759" s="746"/>
      <c r="AZ759" s="745"/>
      <c r="BA759" s="745"/>
      <c r="BB759" s="745"/>
      <c r="BC759" s="745"/>
      <c r="BD759" s="745"/>
    </row>
    <row r="760" spans="2:57" ht="21" customHeight="1" thickBot="1" x14ac:dyDescent="0.3">
      <c r="B760" s="251"/>
      <c r="C760" s="133"/>
      <c r="D760" s="791" t="s">
        <v>3996</v>
      </c>
      <c r="E760" s="792" t="s">
        <v>1839</v>
      </c>
      <c r="F760" s="793">
        <v>3999</v>
      </c>
      <c r="G760" s="133"/>
      <c r="H760" s="943">
        <v>750</v>
      </c>
      <c r="I760" s="944"/>
      <c r="J760" s="945" t="s">
        <v>1909</v>
      </c>
      <c r="K760" s="946"/>
      <c r="L760" s="783"/>
      <c r="M760" s="133"/>
      <c r="N760" s="133"/>
      <c r="O760" s="133"/>
      <c r="P760" s="133"/>
      <c r="Q760" s="133"/>
      <c r="R760" s="247"/>
      <c r="AX760" s="746"/>
      <c r="AY760" s="746"/>
      <c r="AZ760" s="745"/>
      <c r="BA760" s="745"/>
      <c r="BB760" s="745"/>
      <c r="BC760" s="745"/>
      <c r="BD760" s="745"/>
    </row>
    <row r="761" spans="2:57" ht="21" customHeight="1" x14ac:dyDescent="0.25">
      <c r="B761" s="251"/>
      <c r="C761" s="133"/>
      <c r="D761" s="133"/>
      <c r="E761" s="133"/>
      <c r="F761" s="133"/>
      <c r="G761" s="133"/>
      <c r="H761" s="943">
        <v>999</v>
      </c>
      <c r="I761" s="944"/>
      <c r="J761" s="945" t="s">
        <v>1793</v>
      </c>
      <c r="K761" s="946"/>
      <c r="L761" s="783"/>
      <c r="M761" s="133"/>
      <c r="N761" s="133"/>
      <c r="O761" s="133"/>
      <c r="P761" s="133"/>
      <c r="Q761" s="133"/>
      <c r="R761" s="247"/>
      <c r="AX761" s="746"/>
      <c r="AY761" s="746"/>
      <c r="AZ761" s="745"/>
      <c r="BA761" s="745"/>
      <c r="BB761" s="745"/>
      <c r="BC761" s="745"/>
      <c r="BD761" s="745"/>
    </row>
    <row r="762" spans="2:57" ht="21" customHeight="1" x14ac:dyDescent="0.25">
      <c r="B762" s="251"/>
      <c r="C762" s="133"/>
      <c r="D762" s="133"/>
      <c r="E762" s="133"/>
      <c r="F762" s="133"/>
      <c r="G762" s="133"/>
      <c r="H762" s="943">
        <v>1299</v>
      </c>
      <c r="I762" s="944"/>
      <c r="J762" s="945" t="s">
        <v>1839</v>
      </c>
      <c r="K762" s="946"/>
      <c r="L762" s="783"/>
      <c r="M762" s="133"/>
      <c r="N762" s="133"/>
      <c r="O762" s="133"/>
      <c r="P762" s="133"/>
      <c r="Q762" s="133"/>
      <c r="R762" s="247"/>
      <c r="AX762" s="746"/>
      <c r="AY762" s="746"/>
      <c r="AZ762" s="745"/>
      <c r="BA762" s="745"/>
      <c r="BB762" s="745"/>
      <c r="BC762" s="745"/>
      <c r="BD762" s="745"/>
    </row>
    <row r="763" spans="2:57" ht="21" customHeight="1" x14ac:dyDescent="0.25">
      <c r="B763" s="251"/>
      <c r="C763" s="133"/>
      <c r="D763" s="133"/>
      <c r="E763" s="133"/>
      <c r="F763" s="133"/>
      <c r="G763" s="133"/>
      <c r="H763" s="943">
        <v>1449</v>
      </c>
      <c r="I763" s="944"/>
      <c r="J763" s="945" t="s">
        <v>1783</v>
      </c>
      <c r="K763" s="946"/>
      <c r="L763" s="783"/>
      <c r="M763" s="133"/>
      <c r="N763" s="133"/>
      <c r="O763" s="133"/>
      <c r="P763" s="133"/>
      <c r="Q763" s="133"/>
      <c r="R763" s="247"/>
      <c r="AX763" s="746"/>
      <c r="AY763" s="746"/>
      <c r="AZ763" s="745"/>
      <c r="BA763" s="745"/>
      <c r="BB763" s="745"/>
      <c r="BC763" s="745"/>
      <c r="BD763" s="745"/>
    </row>
    <row r="764" spans="2:57" ht="21" customHeight="1" x14ac:dyDescent="0.25">
      <c r="B764" s="251"/>
      <c r="C764" s="133"/>
      <c r="D764" s="133"/>
      <c r="E764" s="133"/>
      <c r="F764" s="133"/>
      <c r="G764" s="133"/>
      <c r="H764" s="943">
        <v>2049</v>
      </c>
      <c r="I764" s="944"/>
      <c r="J764" s="945" t="s">
        <v>3997</v>
      </c>
      <c r="K764" s="946"/>
      <c r="L764" s="783"/>
      <c r="M764" s="133"/>
      <c r="N764" s="133"/>
      <c r="O764" s="133"/>
      <c r="P764" s="133"/>
      <c r="Q764" s="133"/>
      <c r="R764" s="247"/>
      <c r="AX764" s="746"/>
      <c r="AY764" s="746"/>
      <c r="AZ764" s="745"/>
      <c r="BA764" s="745"/>
      <c r="BB764" s="745"/>
      <c r="BC764" s="745"/>
      <c r="BD764" s="745"/>
    </row>
    <row r="765" spans="2:57" ht="21" customHeight="1" x14ac:dyDescent="0.25">
      <c r="B765" s="251"/>
      <c r="C765" s="133"/>
      <c r="D765" s="133"/>
      <c r="E765" s="133"/>
      <c r="F765" s="133"/>
      <c r="G765" s="133"/>
      <c r="H765" s="943">
        <v>2999</v>
      </c>
      <c r="I765" s="944"/>
      <c r="J765" s="947" t="s">
        <v>3998</v>
      </c>
      <c r="K765" s="948"/>
      <c r="L765" s="783"/>
      <c r="M765" s="133"/>
      <c r="N765" s="133"/>
      <c r="O765" s="133"/>
      <c r="P765" s="133"/>
      <c r="Q765" s="133"/>
      <c r="R765" s="247"/>
      <c r="AX765" s="746"/>
      <c r="AY765" s="746"/>
      <c r="AZ765" s="745"/>
      <c r="BA765" s="745"/>
      <c r="BB765" s="745"/>
      <c r="BC765" s="745"/>
      <c r="BD765" s="745"/>
    </row>
    <row r="766" spans="2:57" ht="21" customHeight="1" thickBot="1" x14ac:dyDescent="0.3">
      <c r="B766" s="251"/>
      <c r="C766" s="133"/>
      <c r="D766" s="133"/>
      <c r="E766" s="133"/>
      <c r="F766" s="133"/>
      <c r="G766" s="133"/>
      <c r="H766" s="949">
        <v>4799</v>
      </c>
      <c r="I766" s="950"/>
      <c r="J766" s="951" t="s">
        <v>3999</v>
      </c>
      <c r="K766" s="952"/>
      <c r="L766" s="783"/>
      <c r="M766" s="133"/>
      <c r="N766" s="133"/>
      <c r="O766" s="133"/>
      <c r="P766" s="133"/>
      <c r="Q766" s="133"/>
      <c r="R766" s="247"/>
      <c r="AX766" s="746"/>
      <c r="AY766" s="746"/>
      <c r="AZ766" s="745"/>
      <c r="BA766" s="745"/>
      <c r="BB766" s="745"/>
      <c r="BC766" s="745"/>
      <c r="BD766" s="745"/>
    </row>
    <row r="767" spans="2:57" ht="21" customHeight="1" thickBot="1" x14ac:dyDescent="0.3">
      <c r="B767" s="251"/>
      <c r="C767" s="133"/>
      <c r="D767" s="133"/>
      <c r="E767" s="133"/>
      <c r="F767" s="133"/>
      <c r="G767" s="133"/>
      <c r="H767" s="949" t="s">
        <v>4000</v>
      </c>
      <c r="I767" s="950"/>
      <c r="J767" s="951" t="s">
        <v>3231</v>
      </c>
      <c r="K767" s="952"/>
      <c r="L767" s="783"/>
      <c r="M767" s="133"/>
      <c r="N767" s="133"/>
      <c r="O767" s="133"/>
      <c r="P767" s="133"/>
      <c r="Q767" s="133"/>
      <c r="R767" s="247"/>
      <c r="AX767" s="746"/>
      <c r="AY767" s="746"/>
      <c r="AZ767" s="745"/>
      <c r="BA767" s="745"/>
      <c r="BB767" s="745"/>
      <c r="BC767" s="745"/>
      <c r="BD767" s="745"/>
    </row>
    <row r="768" spans="2:57" ht="21" customHeight="1" x14ac:dyDescent="0.25">
      <c r="B768" s="251"/>
      <c r="C768" s="133"/>
      <c r="D768" s="133"/>
      <c r="E768" s="133"/>
      <c r="F768" s="133"/>
      <c r="G768" s="133"/>
      <c r="H768" s="133" t="s">
        <v>4001</v>
      </c>
      <c r="I768" s="781"/>
      <c r="J768" s="781"/>
      <c r="K768" s="783"/>
      <c r="L768" s="783"/>
      <c r="M768" s="133"/>
      <c r="N768" s="133"/>
      <c r="O768" s="133"/>
      <c r="P768" s="133"/>
      <c r="Q768" s="133"/>
      <c r="R768" s="247"/>
      <c r="AX768" s="746"/>
      <c r="AY768" s="746"/>
      <c r="AZ768" s="745"/>
      <c r="BA768" s="745"/>
      <c r="BB768" s="745"/>
      <c r="BC768" s="745"/>
      <c r="BD768" s="745"/>
    </row>
    <row r="769" spans="1:61" ht="21" customHeight="1" x14ac:dyDescent="0.25">
      <c r="B769" s="251"/>
      <c r="C769" s="133"/>
      <c r="D769" s="133"/>
      <c r="E769" s="133"/>
      <c r="F769" s="133"/>
      <c r="G769" s="133"/>
      <c r="H769" s="133"/>
      <c r="I769" s="781"/>
      <c r="J769" s="781"/>
      <c r="K769" s="783"/>
      <c r="L769" s="783"/>
      <c r="M769" s="133"/>
      <c r="N769" s="133"/>
      <c r="O769" s="133"/>
      <c r="P769" s="133"/>
      <c r="Q769" s="133"/>
      <c r="R769" s="247"/>
      <c r="AX769" s="746"/>
      <c r="AY769" s="746"/>
      <c r="AZ769" s="745"/>
      <c r="BA769" s="745"/>
      <c r="BB769" s="745"/>
      <c r="BC769" s="745"/>
      <c r="BD769" s="745"/>
    </row>
    <row r="770" spans="1:61" ht="21" customHeight="1" x14ac:dyDescent="0.25">
      <c r="A770" s="247"/>
      <c r="B770" s="275"/>
      <c r="C770" s="250"/>
      <c r="D770" s="250"/>
      <c r="E770" s="250"/>
      <c r="F770" s="250"/>
      <c r="G770" s="250"/>
      <c r="H770" s="249"/>
      <c r="I770" s="201"/>
      <c r="J770" s="133"/>
      <c r="K770" s="133"/>
      <c r="L770" s="133"/>
      <c r="M770" s="133"/>
      <c r="N770" s="133"/>
      <c r="O770" s="133"/>
      <c r="P770" s="133"/>
      <c r="Q770" s="133"/>
      <c r="R770" s="248"/>
      <c r="S770" s="133"/>
      <c r="BC770" s="746"/>
      <c r="BD770" s="746"/>
      <c r="BE770" s="745"/>
      <c r="BF770" s="745"/>
      <c r="BG770" s="745"/>
      <c r="BH770" s="745"/>
      <c r="BI770" s="745"/>
    </row>
    <row r="771" spans="1:61" ht="15.75" thickBot="1" x14ac:dyDescent="0.3">
      <c r="A771" s="247"/>
      <c r="B771" s="276"/>
      <c r="C771" s="245"/>
      <c r="D771" s="246"/>
      <c r="E771" s="245"/>
      <c r="F771" s="245"/>
      <c r="G771" s="245"/>
      <c r="H771" s="245"/>
      <c r="I771" s="245"/>
      <c r="J771" s="245"/>
      <c r="K771" s="245"/>
      <c r="L771" s="245"/>
      <c r="M771" s="245"/>
      <c r="N771" s="245"/>
      <c r="O771" s="245"/>
      <c r="P771" s="245"/>
      <c r="Q771" s="245"/>
      <c r="R771" s="244"/>
    </row>
    <row r="772" spans="1:61" x14ac:dyDescent="0.25">
      <c r="B772" s="132"/>
      <c r="C772" s="243"/>
      <c r="E772" s="243"/>
      <c r="F772" s="243"/>
      <c r="G772" s="243"/>
      <c r="H772" s="243"/>
      <c r="J772" s="243"/>
    </row>
    <row r="773" spans="1:61" x14ac:dyDescent="0.25">
      <c r="B773" s="133"/>
      <c r="C773" s="133"/>
      <c r="D773" s="133"/>
      <c r="E773" s="133"/>
      <c r="F773" s="133"/>
      <c r="G773" s="133"/>
      <c r="H773" s="133"/>
      <c r="I773" s="133"/>
      <c r="J773" s="133"/>
      <c r="K773" s="133"/>
    </row>
    <row r="774" spans="1:61" x14ac:dyDescent="0.25">
      <c r="B774" s="133"/>
      <c r="C774" s="133"/>
      <c r="D774" s="133"/>
      <c r="E774" s="133"/>
      <c r="F774" s="133"/>
      <c r="G774" s="133"/>
      <c r="H774" s="133"/>
      <c r="I774" s="133"/>
      <c r="J774" s="133"/>
      <c r="K774" s="133"/>
    </row>
    <row r="775" spans="1:61" x14ac:dyDescent="0.25">
      <c r="B775" s="133"/>
      <c r="C775" s="132"/>
      <c r="D775" s="133"/>
      <c r="E775" s="133"/>
      <c r="F775" s="133"/>
      <c r="G775" s="133"/>
      <c r="H775" s="133"/>
      <c r="I775" s="133"/>
      <c r="J775" s="133"/>
      <c r="K775" s="133"/>
    </row>
    <row r="776" spans="1:61" ht="15.75" thickBot="1" x14ac:dyDescent="0.3">
      <c r="B776" s="133"/>
      <c r="C776" s="133"/>
      <c r="D776" s="133"/>
      <c r="E776" s="133"/>
      <c r="F776" s="133"/>
      <c r="G776" s="133"/>
      <c r="H776" s="133"/>
      <c r="I776" s="133"/>
      <c r="J776" s="133"/>
      <c r="K776" s="133"/>
    </row>
    <row r="777" spans="1:61" x14ac:dyDescent="0.25">
      <c r="B777" s="242"/>
      <c r="C777" s="241"/>
      <c r="D777" s="241"/>
      <c r="E777" s="241"/>
      <c r="F777" s="241"/>
      <c r="G777" s="241"/>
      <c r="H777" s="241"/>
      <c r="I777" s="241"/>
      <c r="J777" s="241"/>
      <c r="K777" s="241"/>
      <c r="L777" s="241"/>
      <c r="M777" s="240"/>
      <c r="N777" s="85"/>
    </row>
    <row r="778" spans="1:61" x14ac:dyDescent="0.25">
      <c r="B778" s="221"/>
      <c r="C778" s="207"/>
      <c r="D778" s="207"/>
      <c r="E778" s="207"/>
      <c r="F778" s="207"/>
      <c r="G778" s="207"/>
      <c r="H778" s="207"/>
      <c r="I778" s="207"/>
      <c r="J778" s="207"/>
      <c r="K778" s="207"/>
      <c r="L778" s="207"/>
      <c r="M778" s="220"/>
      <c r="N778" s="85"/>
    </row>
    <row r="779" spans="1:61" x14ac:dyDescent="0.25">
      <c r="B779" s="221"/>
      <c r="C779" s="207"/>
      <c r="D779" s="207"/>
      <c r="E779" s="207"/>
      <c r="F779" s="207"/>
      <c r="G779" s="207"/>
      <c r="H779" s="207"/>
      <c r="I779" s="207"/>
      <c r="J779" s="207"/>
      <c r="K779" s="207"/>
      <c r="L779" s="207"/>
      <c r="M779" s="220"/>
      <c r="N779" s="85"/>
    </row>
    <row r="780" spans="1:61" x14ac:dyDescent="0.25">
      <c r="B780" s="221"/>
      <c r="C780" s="207"/>
      <c r="D780" s="207"/>
      <c r="E780" s="207"/>
      <c r="F780" s="207"/>
      <c r="G780" s="207"/>
      <c r="H780" s="207"/>
      <c r="I780" s="207"/>
      <c r="J780" s="207"/>
      <c r="K780" s="207"/>
      <c r="L780" s="207"/>
      <c r="M780" s="220"/>
      <c r="N780" s="85"/>
    </row>
    <row r="781" spans="1:61" x14ac:dyDescent="0.25">
      <c r="B781" s="221"/>
      <c r="C781" s="207"/>
      <c r="D781" s="207"/>
      <c r="E781" s="207"/>
      <c r="F781" s="207"/>
      <c r="G781" s="207"/>
      <c r="H781" s="207"/>
      <c r="I781" s="207"/>
      <c r="J781" s="207"/>
      <c r="K781" s="207"/>
      <c r="L781" s="207"/>
      <c r="M781" s="220"/>
      <c r="N781" s="85"/>
    </row>
    <row r="782" spans="1:61" ht="24" customHeight="1" x14ac:dyDescent="0.25">
      <c r="B782" s="221"/>
      <c r="C782" s="207"/>
      <c r="D782" s="971" t="s">
        <v>1931</v>
      </c>
      <c r="E782" s="974" t="s">
        <v>2031</v>
      </c>
      <c r="F782" s="975"/>
      <c r="G782" s="976"/>
      <c r="H782" s="977" t="s">
        <v>2008</v>
      </c>
      <c r="I782" s="978"/>
      <c r="J782" s="979" t="s">
        <v>2030</v>
      </c>
      <c r="K782" s="975"/>
      <c r="L782" s="976"/>
      <c r="M782" s="220"/>
      <c r="N782" s="220"/>
    </row>
    <row r="783" spans="1:61" x14ac:dyDescent="0.25">
      <c r="B783" s="221"/>
      <c r="C783" s="207"/>
      <c r="D783" s="972"/>
      <c r="E783" s="953" t="s">
        <v>2029</v>
      </c>
      <c r="F783" s="953" t="s">
        <v>2028</v>
      </c>
      <c r="G783" s="953" t="s">
        <v>2027</v>
      </c>
      <c r="H783" s="953" t="s">
        <v>2026</v>
      </c>
      <c r="I783" s="953" t="s">
        <v>4002</v>
      </c>
      <c r="J783" s="765" t="s">
        <v>2025</v>
      </c>
      <c r="K783" s="765" t="s">
        <v>2025</v>
      </c>
      <c r="L783" s="765" t="s">
        <v>2025</v>
      </c>
      <c r="M783" s="220"/>
      <c r="N783" s="220"/>
      <c r="O783" s="85"/>
    </row>
    <row r="784" spans="1:61" x14ac:dyDescent="0.25">
      <c r="B784" s="221"/>
      <c r="C784" s="207"/>
      <c r="D784" s="973"/>
      <c r="E784" s="954"/>
      <c r="F784" s="954"/>
      <c r="G784" s="954"/>
      <c r="H784" s="954"/>
      <c r="I784" s="954"/>
      <c r="J784" s="766">
        <v>1999</v>
      </c>
      <c r="K784" s="766">
        <v>3500</v>
      </c>
      <c r="L784" s="766">
        <v>7000</v>
      </c>
      <c r="M784" s="220"/>
      <c r="N784" s="220"/>
      <c r="O784" s="85"/>
    </row>
    <row r="785" spans="2:15" ht="36" x14ac:dyDescent="0.25">
      <c r="B785" s="221"/>
      <c r="C785" s="207"/>
      <c r="D785" s="225" t="s">
        <v>2001</v>
      </c>
      <c r="E785" s="955" t="s">
        <v>1958</v>
      </c>
      <c r="F785" s="956"/>
      <c r="G785" s="957"/>
      <c r="H785" s="762" t="s">
        <v>1920</v>
      </c>
      <c r="I785" s="761" t="s">
        <v>4003</v>
      </c>
      <c r="J785" s="761" t="s">
        <v>1920</v>
      </c>
      <c r="K785" s="550" t="s">
        <v>1918</v>
      </c>
      <c r="L785" s="550" t="s">
        <v>1919</v>
      </c>
      <c r="M785" s="220"/>
      <c r="N785" s="220"/>
      <c r="O785" s="85"/>
    </row>
    <row r="786" spans="2:15" x14ac:dyDescent="0.25">
      <c r="B786" s="221"/>
      <c r="C786" s="207"/>
      <c r="D786" s="227" t="s">
        <v>1957</v>
      </c>
      <c r="E786" s="549" t="s">
        <v>1995</v>
      </c>
      <c r="F786" s="549" t="s">
        <v>1995</v>
      </c>
      <c r="G786" s="549" t="s">
        <v>1995</v>
      </c>
      <c r="H786" s="549" t="s">
        <v>1996</v>
      </c>
      <c r="I786" s="549" t="s">
        <v>1996</v>
      </c>
      <c r="J786" s="549" t="s">
        <v>1995</v>
      </c>
      <c r="K786" s="549" t="s">
        <v>1995</v>
      </c>
      <c r="L786" s="549" t="s">
        <v>1995</v>
      </c>
      <c r="M786" s="220"/>
      <c r="N786" s="220"/>
      <c r="O786" s="85"/>
    </row>
    <row r="787" spans="2:15" ht="24" x14ac:dyDescent="0.25">
      <c r="B787" s="221"/>
      <c r="C787" s="207"/>
      <c r="D787" s="225" t="s">
        <v>1994</v>
      </c>
      <c r="E787" s="550" t="s">
        <v>1993</v>
      </c>
      <c r="F787" s="550" t="s">
        <v>1993</v>
      </c>
      <c r="G787" s="550" t="s">
        <v>1993</v>
      </c>
      <c r="H787" s="550" t="s">
        <v>1993</v>
      </c>
      <c r="I787" s="550" t="s">
        <v>1993</v>
      </c>
      <c r="J787" s="550" t="s">
        <v>1992</v>
      </c>
      <c r="K787" s="550" t="s">
        <v>1992</v>
      </c>
      <c r="L787" s="550" t="s">
        <v>1992</v>
      </c>
      <c r="M787" s="220"/>
      <c r="N787" s="220"/>
      <c r="O787" s="85"/>
    </row>
    <row r="788" spans="2:15" ht="24" x14ac:dyDescent="0.25">
      <c r="B788" s="221"/>
      <c r="C788" s="207"/>
      <c r="D788" s="227" t="s">
        <v>2024</v>
      </c>
      <c r="E788" s="549" t="s">
        <v>1750</v>
      </c>
      <c r="F788" s="549" t="s">
        <v>1750</v>
      </c>
      <c r="G788" s="549" t="s">
        <v>1750</v>
      </c>
      <c r="H788" s="549" t="s">
        <v>1750</v>
      </c>
      <c r="I788" s="549" t="s">
        <v>1750</v>
      </c>
      <c r="J788" s="549" t="s">
        <v>1750</v>
      </c>
      <c r="K788" s="549" t="s">
        <v>1750</v>
      </c>
      <c r="L788" s="549" t="s">
        <v>1750</v>
      </c>
      <c r="M788" s="220"/>
      <c r="N788" s="220"/>
      <c r="O788" s="85"/>
    </row>
    <row r="789" spans="2:15" ht="36" x14ac:dyDescent="0.25">
      <c r="B789" s="221"/>
      <c r="C789" s="207"/>
      <c r="D789" s="225" t="s">
        <v>1956</v>
      </c>
      <c r="E789" s="600">
        <v>220</v>
      </c>
      <c r="F789" s="600">
        <v>350</v>
      </c>
      <c r="G789" s="600">
        <v>750</v>
      </c>
      <c r="H789" s="600">
        <v>750</v>
      </c>
      <c r="I789" s="600">
        <v>999</v>
      </c>
      <c r="J789" s="600">
        <v>1999</v>
      </c>
      <c r="K789" s="600">
        <v>3500</v>
      </c>
      <c r="L789" s="600">
        <v>7000</v>
      </c>
      <c r="M789" s="220"/>
      <c r="N789" s="220"/>
      <c r="O789" s="85"/>
    </row>
    <row r="790" spans="2:15" ht="36" x14ac:dyDescent="0.25">
      <c r="B790" s="221"/>
      <c r="C790" s="207"/>
      <c r="D790" s="227" t="s">
        <v>1990</v>
      </c>
      <c r="E790" s="601">
        <v>2200</v>
      </c>
      <c r="F790" s="601">
        <v>3500</v>
      </c>
      <c r="G790" s="601">
        <v>7500</v>
      </c>
      <c r="H790" s="601">
        <v>7500</v>
      </c>
      <c r="I790" s="601">
        <v>9990</v>
      </c>
      <c r="J790" s="601">
        <v>19990</v>
      </c>
      <c r="K790" s="601">
        <v>35000</v>
      </c>
      <c r="L790" s="601">
        <v>70000</v>
      </c>
      <c r="M790" s="220"/>
      <c r="N790" s="220"/>
      <c r="O790" s="85"/>
    </row>
    <row r="791" spans="2:15" ht="36" x14ac:dyDescent="0.25">
      <c r="B791" s="221"/>
      <c r="C791" s="207"/>
      <c r="D791" s="225" t="s">
        <v>2023</v>
      </c>
      <c r="E791" s="600">
        <v>50</v>
      </c>
      <c r="F791" s="600">
        <v>50</v>
      </c>
      <c r="G791" s="600">
        <v>50</v>
      </c>
      <c r="H791" s="600">
        <v>40</v>
      </c>
      <c r="I791" s="600">
        <v>40</v>
      </c>
      <c r="J791" s="600">
        <v>40</v>
      </c>
      <c r="K791" s="600">
        <v>40</v>
      </c>
      <c r="L791" s="600">
        <v>40</v>
      </c>
      <c r="M791" s="220"/>
      <c r="N791" s="220"/>
      <c r="O791" s="85"/>
    </row>
    <row r="792" spans="2:15" ht="36" x14ac:dyDescent="0.25">
      <c r="B792" s="221"/>
      <c r="C792" s="207"/>
      <c r="D792" s="227" t="s">
        <v>2022</v>
      </c>
      <c r="E792" s="601">
        <v>40</v>
      </c>
      <c r="F792" s="601">
        <v>40</v>
      </c>
      <c r="G792" s="601">
        <v>40</v>
      </c>
      <c r="H792" s="601">
        <v>30</v>
      </c>
      <c r="I792" s="601">
        <v>30</v>
      </c>
      <c r="J792" s="601">
        <v>30</v>
      </c>
      <c r="K792" s="601">
        <v>30</v>
      </c>
      <c r="L792" s="601">
        <v>30</v>
      </c>
      <c r="M792" s="220"/>
      <c r="N792" s="220"/>
      <c r="O792" s="85"/>
    </row>
    <row r="793" spans="2:15" ht="24" x14ac:dyDescent="0.25">
      <c r="B793" s="221"/>
      <c r="C793" s="207"/>
      <c r="D793" s="225" t="s">
        <v>2021</v>
      </c>
      <c r="E793" s="550" t="s">
        <v>2020</v>
      </c>
      <c r="F793" s="550" t="s">
        <v>2019</v>
      </c>
      <c r="G793" s="550" t="s">
        <v>2018</v>
      </c>
      <c r="H793" s="550" t="s">
        <v>1747</v>
      </c>
      <c r="I793" s="550" t="s">
        <v>1747</v>
      </c>
      <c r="J793" s="550" t="s">
        <v>1747</v>
      </c>
      <c r="K793" s="550" t="s">
        <v>1747</v>
      </c>
      <c r="L793" s="550" t="s">
        <v>1747</v>
      </c>
      <c r="M793" s="220"/>
      <c r="N793" s="220"/>
      <c r="O793" s="85"/>
    </row>
    <row r="794" spans="2:15" ht="36" x14ac:dyDescent="0.25">
      <c r="B794" s="221"/>
      <c r="C794" s="207"/>
      <c r="D794" s="227" t="s">
        <v>2017</v>
      </c>
      <c r="E794" s="549">
        <v>0.8</v>
      </c>
      <c r="F794" s="549">
        <v>0.8</v>
      </c>
      <c r="G794" s="549">
        <v>0.8</v>
      </c>
      <c r="H794" s="549" t="s">
        <v>2016</v>
      </c>
      <c r="I794" s="549" t="s">
        <v>2016</v>
      </c>
      <c r="J794" s="549" t="s">
        <v>2016</v>
      </c>
      <c r="K794" s="549" t="s">
        <v>2016</v>
      </c>
      <c r="L794" s="549" t="s">
        <v>2016</v>
      </c>
      <c r="M794" s="220"/>
      <c r="N794" s="220"/>
      <c r="O794" s="85"/>
    </row>
    <row r="795" spans="2:15" ht="36" x14ac:dyDescent="0.25">
      <c r="B795" s="221"/>
      <c r="C795" s="207"/>
      <c r="D795" s="225" t="s">
        <v>1952</v>
      </c>
      <c r="E795" s="550" t="s">
        <v>2015</v>
      </c>
      <c r="F795" s="550" t="s">
        <v>2015</v>
      </c>
      <c r="G795" s="550" t="s">
        <v>2015</v>
      </c>
      <c r="H795" s="550" t="s">
        <v>1988</v>
      </c>
      <c r="I795" s="550" t="s">
        <v>1988</v>
      </c>
      <c r="J795" s="550" t="s">
        <v>1987</v>
      </c>
      <c r="K795" s="550" t="s">
        <v>1988</v>
      </c>
      <c r="L795" s="550" t="s">
        <v>1988</v>
      </c>
      <c r="M795" s="220"/>
      <c r="N795" s="220"/>
      <c r="O795" s="85"/>
    </row>
    <row r="796" spans="2:15" ht="24" x14ac:dyDescent="0.25">
      <c r="B796" s="221"/>
      <c r="C796" s="207"/>
      <c r="D796" s="227" t="s">
        <v>2014</v>
      </c>
      <c r="E796" s="549" t="s">
        <v>2013</v>
      </c>
      <c r="F796" s="549" t="s">
        <v>2013</v>
      </c>
      <c r="G796" s="549" t="s">
        <v>2013</v>
      </c>
      <c r="H796" s="549" t="s">
        <v>482</v>
      </c>
      <c r="I796" s="549" t="s">
        <v>482</v>
      </c>
      <c r="J796" s="549" t="s">
        <v>482</v>
      </c>
      <c r="K796" s="549" t="s">
        <v>482</v>
      </c>
      <c r="L796" s="549" t="s">
        <v>482</v>
      </c>
      <c r="M796" s="220"/>
      <c r="N796" s="220"/>
      <c r="O796" s="85"/>
    </row>
    <row r="797" spans="2:15" ht="24" x14ac:dyDescent="0.25">
      <c r="B797" s="221"/>
      <c r="C797" s="207"/>
      <c r="D797" s="225" t="s">
        <v>2012</v>
      </c>
      <c r="E797" s="955" t="s">
        <v>1945</v>
      </c>
      <c r="F797" s="956"/>
      <c r="G797" s="956"/>
      <c r="H797" s="956"/>
      <c r="I797" s="956"/>
      <c r="J797" s="956"/>
      <c r="K797" s="956"/>
      <c r="L797" s="958"/>
      <c r="M797" s="220"/>
      <c r="N797" s="220"/>
    </row>
    <row r="798" spans="2:15" x14ac:dyDescent="0.25">
      <c r="B798" s="221"/>
      <c r="C798" s="207"/>
      <c r="D798" s="239" t="s">
        <v>1949</v>
      </c>
      <c r="E798" s="238" t="s">
        <v>4004</v>
      </c>
      <c r="F798" s="238" t="s">
        <v>4004</v>
      </c>
      <c r="G798" s="238" t="s">
        <v>4004</v>
      </c>
      <c r="H798" s="238" t="s">
        <v>2011</v>
      </c>
      <c r="I798" s="238" t="s">
        <v>2011</v>
      </c>
      <c r="J798" s="238" t="s">
        <v>2011</v>
      </c>
      <c r="K798" s="238" t="s">
        <v>2011</v>
      </c>
      <c r="L798" s="238" t="s">
        <v>2011</v>
      </c>
      <c r="M798" s="220"/>
      <c r="N798" s="220"/>
    </row>
    <row r="799" spans="2:15" ht="15" customHeight="1" x14ac:dyDescent="0.25">
      <c r="B799" s="221"/>
      <c r="C799" s="207"/>
      <c r="D799" s="959" t="s">
        <v>4005</v>
      </c>
      <c r="E799" s="960"/>
      <c r="F799" s="960"/>
      <c r="G799" s="960"/>
      <c r="H799" s="960"/>
      <c r="I799" s="960"/>
      <c r="J799" s="960"/>
      <c r="K799" s="960"/>
      <c r="L799" s="961"/>
      <c r="M799" s="220"/>
      <c r="N799" s="220"/>
    </row>
    <row r="800" spans="2:15" ht="15" customHeight="1" x14ac:dyDescent="0.25">
      <c r="B800" s="221"/>
      <c r="C800" s="207"/>
      <c r="D800" s="962"/>
      <c r="E800" s="963"/>
      <c r="F800" s="963"/>
      <c r="G800" s="963"/>
      <c r="H800" s="963"/>
      <c r="I800" s="963"/>
      <c r="J800" s="963"/>
      <c r="K800" s="963"/>
      <c r="L800" s="964"/>
      <c r="M800" s="220"/>
      <c r="N800" s="220"/>
    </row>
    <row r="801" spans="2:13" x14ac:dyDescent="0.25">
      <c r="B801" s="221"/>
      <c r="C801" s="207"/>
      <c r="D801" s="768"/>
      <c r="E801" s="768"/>
      <c r="F801" s="768"/>
      <c r="G801" s="768"/>
      <c r="H801" s="768"/>
      <c r="I801" s="768"/>
      <c r="J801" s="768"/>
      <c r="K801" s="768"/>
      <c r="L801" s="207"/>
      <c r="M801" s="220"/>
    </row>
    <row r="802" spans="2:13" x14ac:dyDescent="0.25">
      <c r="B802" s="221"/>
      <c r="C802" s="207"/>
      <c r="D802" s="768"/>
      <c r="E802" s="768"/>
      <c r="F802" s="768"/>
      <c r="G802" s="768"/>
      <c r="H802" s="768"/>
      <c r="I802" s="768"/>
      <c r="J802" s="768"/>
      <c r="K802" s="768"/>
      <c r="L802" s="207"/>
      <c r="M802" s="220"/>
    </row>
    <row r="803" spans="2:13" x14ac:dyDescent="0.25">
      <c r="B803" s="221"/>
      <c r="C803" s="207"/>
      <c r="D803" s="237" t="s">
        <v>2010</v>
      </c>
      <c r="E803" s="207"/>
      <c r="F803" s="207"/>
      <c r="G803" s="207"/>
      <c r="H803" s="207"/>
      <c r="I803" s="207"/>
      <c r="J803" s="207"/>
      <c r="K803" s="207"/>
      <c r="L803" s="207"/>
      <c r="M803" s="220"/>
    </row>
    <row r="804" spans="2:13" x14ac:dyDescent="0.25">
      <c r="B804" s="221"/>
      <c r="C804" s="965" t="s">
        <v>2009</v>
      </c>
      <c r="D804" s="966" t="s">
        <v>1931</v>
      </c>
      <c r="E804" s="968" t="s">
        <v>2008</v>
      </c>
      <c r="F804" s="969"/>
      <c r="G804" s="970" t="s">
        <v>2007</v>
      </c>
      <c r="H804" s="970"/>
      <c r="I804" s="970"/>
      <c r="J804" s="207"/>
      <c r="K804" s="207"/>
      <c r="L804" s="207"/>
      <c r="M804" s="220"/>
    </row>
    <row r="805" spans="2:13" x14ac:dyDescent="0.25">
      <c r="B805" s="221"/>
      <c r="C805" s="965"/>
      <c r="D805" s="967"/>
      <c r="E805" s="767" t="s">
        <v>2006</v>
      </c>
      <c r="F805" s="767" t="s">
        <v>2005</v>
      </c>
      <c r="G805" s="767" t="s">
        <v>2004</v>
      </c>
      <c r="H805" s="767" t="s">
        <v>2003</v>
      </c>
      <c r="I805" s="767" t="s">
        <v>2002</v>
      </c>
      <c r="J805" s="207"/>
      <c r="K805" s="207"/>
      <c r="L805" s="207"/>
      <c r="M805" s="220"/>
    </row>
    <row r="806" spans="2:13" ht="30.75" customHeight="1" x14ac:dyDescent="0.25">
      <c r="B806" s="221"/>
      <c r="C806" s="227">
        <v>1</v>
      </c>
      <c r="D806" s="227" t="s">
        <v>2001</v>
      </c>
      <c r="E806" s="277" t="s">
        <v>2000</v>
      </c>
      <c r="F806" s="277" t="s">
        <v>1999</v>
      </c>
      <c r="G806" s="277" t="s">
        <v>1999</v>
      </c>
      <c r="H806" s="277" t="s">
        <v>1998</v>
      </c>
      <c r="I806" s="277" t="s">
        <v>1997</v>
      </c>
      <c r="J806" s="207"/>
      <c r="K806" s="207"/>
      <c r="L806" s="207"/>
      <c r="M806" s="220"/>
    </row>
    <row r="807" spans="2:13" x14ac:dyDescent="0.25">
      <c r="B807" s="221"/>
      <c r="C807" s="225">
        <v>2</v>
      </c>
      <c r="D807" s="225" t="s">
        <v>1957</v>
      </c>
      <c r="E807" s="550" t="s">
        <v>1996</v>
      </c>
      <c r="F807" s="550" t="s">
        <v>1996</v>
      </c>
      <c r="G807" s="550" t="s">
        <v>1995</v>
      </c>
      <c r="H807" s="550" t="s">
        <v>1995</v>
      </c>
      <c r="I807" s="550" t="s">
        <v>1995</v>
      </c>
      <c r="J807" s="207"/>
      <c r="K807" s="207"/>
      <c r="L807" s="207"/>
      <c r="M807" s="220"/>
    </row>
    <row r="808" spans="2:13" ht="24" x14ac:dyDescent="0.25">
      <c r="B808" s="221"/>
      <c r="C808" s="227">
        <v>3</v>
      </c>
      <c r="D808" s="227" t="s">
        <v>1994</v>
      </c>
      <c r="E808" s="549" t="s">
        <v>1993</v>
      </c>
      <c r="F808" s="549" t="s">
        <v>1993</v>
      </c>
      <c r="G808" s="549" t="s">
        <v>1992</v>
      </c>
      <c r="H808" s="549" t="s">
        <v>1992</v>
      </c>
      <c r="I808" s="549" t="s">
        <v>1992</v>
      </c>
      <c r="J808" s="207"/>
      <c r="K808" s="207"/>
      <c r="L808" s="207"/>
      <c r="M808" s="220"/>
    </row>
    <row r="809" spans="2:13" ht="24" x14ac:dyDescent="0.25">
      <c r="B809" s="221"/>
      <c r="C809" s="225">
        <v>4</v>
      </c>
      <c r="D809" s="225" t="s">
        <v>1991</v>
      </c>
      <c r="E809" s="550">
        <v>750</v>
      </c>
      <c r="F809" s="550">
        <v>750</v>
      </c>
      <c r="G809" s="550">
        <v>750</v>
      </c>
      <c r="H809" s="550">
        <v>750</v>
      </c>
      <c r="I809" s="550">
        <v>750</v>
      </c>
      <c r="J809" s="207"/>
      <c r="K809" s="207"/>
      <c r="L809" s="207"/>
      <c r="M809" s="220"/>
    </row>
    <row r="810" spans="2:13" ht="39" customHeight="1" x14ac:dyDescent="0.25">
      <c r="B810" s="221"/>
      <c r="C810" s="227">
        <v>5</v>
      </c>
      <c r="D810" s="227" t="s">
        <v>1956</v>
      </c>
      <c r="E810" s="549">
        <v>799</v>
      </c>
      <c r="F810" s="549">
        <v>999</v>
      </c>
      <c r="G810" s="549">
        <v>1999</v>
      </c>
      <c r="H810" s="549">
        <v>3500</v>
      </c>
      <c r="I810" s="549">
        <v>7000</v>
      </c>
      <c r="J810" s="207"/>
      <c r="K810" s="207"/>
      <c r="L810" s="207"/>
      <c r="M810" s="220"/>
    </row>
    <row r="811" spans="2:13" ht="48" customHeight="1" x14ac:dyDescent="0.25">
      <c r="B811" s="221"/>
      <c r="C811" s="225">
        <v>6</v>
      </c>
      <c r="D811" s="225" t="s">
        <v>3210</v>
      </c>
      <c r="E811" s="550">
        <v>7990</v>
      </c>
      <c r="F811" s="550">
        <v>9990</v>
      </c>
      <c r="G811" s="550">
        <v>21989</v>
      </c>
      <c r="H811" s="550">
        <v>38500</v>
      </c>
      <c r="I811" s="550">
        <v>77000</v>
      </c>
      <c r="J811" s="207"/>
      <c r="K811" s="207"/>
      <c r="L811" s="207"/>
      <c r="M811" s="220"/>
    </row>
    <row r="812" spans="2:13" ht="24" x14ac:dyDescent="0.25">
      <c r="B812" s="221"/>
      <c r="C812" s="227">
        <v>7</v>
      </c>
      <c r="D812" s="227" t="s">
        <v>1989</v>
      </c>
      <c r="E812" s="989" t="s">
        <v>1747</v>
      </c>
      <c r="F812" s="990"/>
      <c r="G812" s="990"/>
      <c r="H812" s="990"/>
      <c r="I812" s="991"/>
      <c r="J812" s="207"/>
      <c r="K812" s="207"/>
      <c r="L812" s="207"/>
      <c r="M812" s="220"/>
    </row>
    <row r="813" spans="2:13" ht="38.25" customHeight="1" x14ac:dyDescent="0.25">
      <c r="B813" s="221"/>
      <c r="C813" s="225">
        <v>8</v>
      </c>
      <c r="D813" s="225" t="s">
        <v>1952</v>
      </c>
      <c r="E813" s="550" t="s">
        <v>1988</v>
      </c>
      <c r="F813" s="550" t="s">
        <v>1988</v>
      </c>
      <c r="G813" s="550" t="s">
        <v>1988</v>
      </c>
      <c r="H813" s="550" t="s">
        <v>1987</v>
      </c>
      <c r="I813" s="550" t="s">
        <v>1987</v>
      </c>
      <c r="J813" s="207"/>
      <c r="K813" s="207"/>
      <c r="L813" s="207"/>
      <c r="M813" s="220"/>
    </row>
    <row r="814" spans="2:13" ht="24" x14ac:dyDescent="0.25">
      <c r="B814" s="221"/>
      <c r="C814" s="227">
        <v>9</v>
      </c>
      <c r="D814" s="227" t="s">
        <v>1986</v>
      </c>
      <c r="E814" s="989" t="s">
        <v>1945</v>
      </c>
      <c r="F814" s="990"/>
      <c r="G814" s="990"/>
      <c r="H814" s="990"/>
      <c r="I814" s="991"/>
      <c r="J814" s="207"/>
      <c r="K814" s="207"/>
      <c r="L814" s="207"/>
      <c r="M814" s="220"/>
    </row>
    <row r="815" spans="2:13" x14ac:dyDescent="0.25">
      <c r="B815" s="221"/>
      <c r="C815" s="225">
        <v>11</v>
      </c>
      <c r="D815" s="225" t="s">
        <v>1949</v>
      </c>
      <c r="E815" s="955" t="s">
        <v>4006</v>
      </c>
      <c r="F815" s="956"/>
      <c r="G815" s="956"/>
      <c r="H815" s="956"/>
      <c r="I815" s="957"/>
      <c r="J815" s="207"/>
      <c r="K815" s="207"/>
      <c r="L815" s="207"/>
      <c r="M815" s="220"/>
    </row>
    <row r="816" spans="2:13" x14ac:dyDescent="0.25">
      <c r="B816" s="221"/>
      <c r="C816" s="992" t="s">
        <v>1985</v>
      </c>
      <c r="D816" s="993"/>
      <c r="E816" s="993"/>
      <c r="F816" s="993"/>
      <c r="G816" s="993"/>
      <c r="H816" s="993"/>
      <c r="I816" s="994"/>
      <c r="J816" s="207"/>
      <c r="K816" s="207"/>
      <c r="L816" s="207"/>
      <c r="M816" s="220"/>
    </row>
    <row r="817" spans="2:13" x14ac:dyDescent="0.25">
      <c r="B817" s="221"/>
      <c r="C817" s="206"/>
      <c r="D817" s="206"/>
      <c r="E817" s="206"/>
      <c r="F817" s="206"/>
      <c r="G817" s="206"/>
      <c r="H817" s="206"/>
      <c r="I817" s="206"/>
      <c r="J817" s="207"/>
      <c r="K817" s="207"/>
      <c r="L817" s="207"/>
      <c r="M817" s="220"/>
    </row>
    <row r="818" spans="2:13" x14ac:dyDescent="0.25">
      <c r="B818" s="221"/>
      <c r="C818" s="206"/>
      <c r="D818" s="206"/>
      <c r="E818" s="206"/>
      <c r="F818" s="206"/>
      <c r="G818" s="206"/>
      <c r="H818" s="206"/>
      <c r="I818" s="206"/>
      <c r="J818" s="207"/>
      <c r="K818" s="207"/>
      <c r="L818" s="207"/>
      <c r="M818" s="220"/>
    </row>
    <row r="819" spans="2:13" x14ac:dyDescent="0.25">
      <c r="B819" s="221"/>
      <c r="C819" s="206"/>
      <c r="D819" s="995" t="s">
        <v>1984</v>
      </c>
      <c r="E819" s="995"/>
      <c r="F819" s="995"/>
      <c r="G819" s="995"/>
      <c r="H819" s="995"/>
      <c r="I819" s="995"/>
      <c r="J819" s="207"/>
      <c r="K819" s="207"/>
      <c r="L819" s="207"/>
      <c r="M819" s="220"/>
    </row>
    <row r="820" spans="2:13" x14ac:dyDescent="0.25">
      <c r="B820" s="221"/>
      <c r="C820" s="206"/>
      <c r="D820" s="767" t="s">
        <v>1931</v>
      </c>
      <c r="E820" s="996" t="s">
        <v>1983</v>
      </c>
      <c r="F820" s="996"/>
      <c r="G820" s="996" t="s">
        <v>1982</v>
      </c>
      <c r="H820" s="996"/>
      <c r="I820" s="996"/>
      <c r="J820" s="207"/>
      <c r="K820" s="207"/>
      <c r="L820" s="207"/>
      <c r="M820" s="220"/>
    </row>
    <row r="821" spans="2:13" ht="32.25" customHeight="1" x14ac:dyDescent="0.25">
      <c r="B821" s="221"/>
      <c r="C821" s="206"/>
      <c r="D821" s="236" t="s">
        <v>1963</v>
      </c>
      <c r="E821" s="236" t="s">
        <v>1981</v>
      </c>
      <c r="F821" s="236" t="s">
        <v>1980</v>
      </c>
      <c r="G821" s="236" t="s">
        <v>1979</v>
      </c>
      <c r="H821" s="236" t="s">
        <v>1978</v>
      </c>
      <c r="I821" s="236" t="s">
        <v>1977</v>
      </c>
      <c r="J821" s="207"/>
      <c r="K821" s="207"/>
      <c r="L821" s="207"/>
      <c r="M821" s="220"/>
    </row>
    <row r="822" spans="2:13" ht="32.25" customHeight="1" x14ac:dyDescent="0.25">
      <c r="B822" s="221"/>
      <c r="C822" s="206"/>
      <c r="D822" s="236" t="s">
        <v>4007</v>
      </c>
      <c r="E822" s="236" t="s">
        <v>1920</v>
      </c>
      <c r="F822" s="236" t="s">
        <v>1920</v>
      </c>
      <c r="G822" s="236" t="s">
        <v>1920</v>
      </c>
      <c r="H822" s="236" t="s">
        <v>1918</v>
      </c>
      <c r="I822" s="236" t="s">
        <v>1919</v>
      </c>
      <c r="J822" s="207"/>
      <c r="K822" s="207"/>
      <c r="L822" s="207"/>
      <c r="M822" s="220"/>
    </row>
    <row r="823" spans="2:13" ht="32.25" customHeight="1" x14ac:dyDescent="0.25">
      <c r="B823" s="221"/>
      <c r="C823" s="206"/>
      <c r="D823" s="236" t="s">
        <v>1976</v>
      </c>
      <c r="E823" s="236">
        <v>750</v>
      </c>
      <c r="F823" s="236">
        <v>750</v>
      </c>
      <c r="G823" s="236">
        <v>1999</v>
      </c>
      <c r="H823" s="236">
        <v>3500</v>
      </c>
      <c r="I823" s="236">
        <v>7000</v>
      </c>
      <c r="J823" s="207"/>
      <c r="K823" s="207"/>
      <c r="L823" s="207"/>
      <c r="M823" s="220"/>
    </row>
    <row r="824" spans="2:13" ht="34.5" customHeight="1" x14ac:dyDescent="0.25">
      <c r="B824" s="279"/>
      <c r="C824" s="734"/>
      <c r="D824" s="794" t="s">
        <v>1975</v>
      </c>
      <c r="E824" s="795" t="s">
        <v>1747</v>
      </c>
      <c r="F824" s="795" t="s">
        <v>1747</v>
      </c>
      <c r="G824" s="795" t="s">
        <v>1747</v>
      </c>
      <c r="H824" s="795" t="s">
        <v>1747</v>
      </c>
      <c r="I824" s="795" t="s">
        <v>1747</v>
      </c>
      <c r="J824" s="133"/>
      <c r="K824" s="133"/>
      <c r="L824" s="133"/>
      <c r="M824" s="796"/>
    </row>
    <row r="825" spans="2:13" ht="45.75" customHeight="1" x14ac:dyDescent="0.25">
      <c r="B825" s="221"/>
      <c r="C825" s="206"/>
      <c r="D825" s="797" t="s">
        <v>1974</v>
      </c>
      <c r="E825" s="236" t="s">
        <v>1972</v>
      </c>
      <c r="F825" s="236" t="s">
        <v>1973</v>
      </c>
      <c r="G825" s="236" t="s">
        <v>1972</v>
      </c>
      <c r="H825" s="236" t="s">
        <v>1917</v>
      </c>
      <c r="I825" s="236" t="s">
        <v>1917</v>
      </c>
      <c r="J825" s="207"/>
      <c r="K825" s="207"/>
      <c r="L825" s="207"/>
      <c r="M825" s="220"/>
    </row>
    <row r="826" spans="2:13" ht="48" x14ac:dyDescent="0.25">
      <c r="B826" s="279"/>
      <c r="C826" s="734"/>
      <c r="D826" s="794" t="s">
        <v>1971</v>
      </c>
      <c r="E826" s="798" t="s">
        <v>4008</v>
      </c>
      <c r="F826" s="798" t="s">
        <v>4009</v>
      </c>
      <c r="G826" s="798" t="s">
        <v>4010</v>
      </c>
      <c r="H826" s="798" t="s">
        <v>4011</v>
      </c>
      <c r="I826" s="798" t="s">
        <v>4012</v>
      </c>
      <c r="J826" s="133"/>
      <c r="K826" s="133"/>
      <c r="L826" s="133"/>
      <c r="M826" s="796"/>
    </row>
    <row r="827" spans="2:13" ht="48" x14ac:dyDescent="0.25">
      <c r="B827" s="221"/>
      <c r="C827" s="206"/>
      <c r="D827" s="227" t="s">
        <v>1970</v>
      </c>
      <c r="E827" s="235"/>
      <c r="F827" s="549"/>
      <c r="G827" s="549"/>
      <c r="H827" s="549"/>
      <c r="I827" s="549"/>
      <c r="J827" s="207"/>
      <c r="K827" s="207"/>
      <c r="L827" s="207"/>
      <c r="M827" s="220"/>
    </row>
    <row r="828" spans="2:13" x14ac:dyDescent="0.25">
      <c r="B828" s="279"/>
      <c r="C828" s="734"/>
      <c r="D828" s="794" t="s">
        <v>1969</v>
      </c>
      <c r="E828" s="799">
        <v>0.54</v>
      </c>
      <c r="F828" s="795" t="s">
        <v>1966</v>
      </c>
      <c r="G828" s="795" t="s">
        <v>1966</v>
      </c>
      <c r="H828" s="795" t="s">
        <v>1966</v>
      </c>
      <c r="I828" s="795" t="s">
        <v>1966</v>
      </c>
      <c r="J828" s="133"/>
      <c r="K828" s="133"/>
      <c r="L828" s="133"/>
      <c r="M828" s="796"/>
    </row>
    <row r="829" spans="2:13" x14ac:dyDescent="0.25">
      <c r="B829" s="221"/>
      <c r="C829" s="206"/>
      <c r="D829" s="227" t="s">
        <v>1968</v>
      </c>
      <c r="E829" s="235">
        <v>0.36</v>
      </c>
      <c r="F829" s="549" t="s">
        <v>1966</v>
      </c>
      <c r="G829" s="549" t="s">
        <v>1966</v>
      </c>
      <c r="H829" s="549" t="s">
        <v>1966</v>
      </c>
      <c r="I829" s="549" t="s">
        <v>1966</v>
      </c>
      <c r="J829" s="207"/>
      <c r="K829" s="207"/>
      <c r="L829" s="207"/>
      <c r="M829" s="220"/>
    </row>
    <row r="830" spans="2:13" x14ac:dyDescent="0.25">
      <c r="B830" s="279"/>
      <c r="C830" s="734"/>
      <c r="D830" s="794" t="s">
        <v>1967</v>
      </c>
      <c r="E830" s="799">
        <v>0.3</v>
      </c>
      <c r="F830" s="795" t="s">
        <v>1966</v>
      </c>
      <c r="G830" s="795" t="s">
        <v>1966</v>
      </c>
      <c r="H830" s="795" t="s">
        <v>1966</v>
      </c>
      <c r="I830" s="795" t="s">
        <v>1966</v>
      </c>
      <c r="J830" s="133"/>
      <c r="K830" s="133"/>
      <c r="L830" s="133"/>
      <c r="M830" s="796"/>
    </row>
    <row r="831" spans="2:13" ht="15" customHeight="1" x14ac:dyDescent="0.25">
      <c r="B831" s="221"/>
      <c r="C831" s="206"/>
      <c r="D831" s="980" t="s">
        <v>1965</v>
      </c>
      <c r="E831" s="980"/>
      <c r="F831" s="980"/>
      <c r="G831" s="980"/>
      <c r="H831" s="980"/>
      <c r="I831" s="980"/>
      <c r="J831" s="207"/>
      <c r="K831" s="207"/>
      <c r="L831" s="207"/>
      <c r="M831" s="220"/>
    </row>
    <row r="832" spans="2:13" x14ac:dyDescent="0.25">
      <c r="B832" s="221"/>
      <c r="C832" s="206"/>
      <c r="D832" s="981"/>
      <c r="E832" s="981"/>
      <c r="F832" s="981"/>
      <c r="G832" s="981"/>
      <c r="H832" s="981"/>
      <c r="I832" s="981"/>
      <c r="J832" s="207"/>
      <c r="K832" s="207"/>
      <c r="L832" s="207"/>
      <c r="M832" s="220"/>
    </row>
    <row r="833" spans="1:16" ht="20.25" customHeight="1" x14ac:dyDescent="0.25">
      <c r="B833" s="221"/>
      <c r="C833" s="206"/>
      <c r="D833" s="981"/>
      <c r="E833" s="981"/>
      <c r="F833" s="981"/>
      <c r="G833" s="981"/>
      <c r="H833" s="981"/>
      <c r="I833" s="981"/>
      <c r="J833" s="207"/>
      <c r="K833" s="207"/>
      <c r="L833" s="207"/>
      <c r="M833" s="220"/>
    </row>
    <row r="834" spans="1:16" ht="20.25" customHeight="1" x14ac:dyDescent="0.25">
      <c r="B834" s="221"/>
      <c r="C834" s="206"/>
      <c r="D834" s="768"/>
      <c r="E834" s="768"/>
      <c r="F834" s="768"/>
      <c r="G834" s="768"/>
      <c r="H834" s="768"/>
      <c r="I834" s="768"/>
      <c r="J834" s="207"/>
      <c r="K834" s="207"/>
      <c r="L834" s="207"/>
      <c r="M834" s="220"/>
    </row>
    <row r="835" spans="1:16" x14ac:dyDescent="0.25">
      <c r="B835" s="221"/>
      <c r="C835" s="206"/>
      <c r="D835" s="206"/>
      <c r="E835" s="206"/>
      <c r="F835" s="206"/>
      <c r="G835" s="206"/>
      <c r="H835" s="206"/>
      <c r="I835" s="206"/>
      <c r="J835" s="207"/>
      <c r="K835" s="207"/>
      <c r="L835" s="207"/>
      <c r="M835" s="220"/>
    </row>
    <row r="836" spans="1:16" ht="23.25" customHeight="1" x14ac:dyDescent="0.25">
      <c r="B836" s="221"/>
      <c r="C836" s="206"/>
      <c r="D836" s="283" t="s">
        <v>1931</v>
      </c>
      <c r="E836" s="800" t="s">
        <v>1964</v>
      </c>
      <c r="F836" s="801"/>
      <c r="G836" s="801"/>
      <c r="H836" s="802"/>
      <c r="I836" s="207"/>
      <c r="J836" s="207"/>
      <c r="K836" s="207"/>
      <c r="L836" s="207"/>
      <c r="M836" s="220"/>
      <c r="N836" s="220"/>
    </row>
    <row r="837" spans="1:16" ht="17.25" customHeight="1" x14ac:dyDescent="0.25">
      <c r="B837" s="221"/>
      <c r="C837" s="206"/>
      <c r="D837" s="234" t="s">
        <v>1963</v>
      </c>
      <c r="E837" s="278" t="s">
        <v>1962</v>
      </c>
      <c r="F837" s="278" t="s">
        <v>1961</v>
      </c>
      <c r="G837" s="278" t="s">
        <v>4013</v>
      </c>
      <c r="H837" s="278" t="s">
        <v>1960</v>
      </c>
      <c r="I837" s="207"/>
      <c r="J837" s="207"/>
      <c r="K837" s="207"/>
      <c r="L837" s="207"/>
      <c r="M837" s="220"/>
      <c r="N837" s="220"/>
    </row>
    <row r="838" spans="1:16" ht="36" x14ac:dyDescent="0.25">
      <c r="B838" s="221"/>
      <c r="C838" s="206"/>
      <c r="D838" s="551" t="s">
        <v>1959</v>
      </c>
      <c r="E838" s="233" t="s">
        <v>1958</v>
      </c>
      <c r="F838" s="233" t="s">
        <v>1958</v>
      </c>
      <c r="G838" s="233" t="s">
        <v>4014</v>
      </c>
      <c r="H838" s="233" t="s">
        <v>1920</v>
      </c>
      <c r="I838" s="207"/>
      <c r="J838" s="207"/>
      <c r="K838" s="207"/>
      <c r="L838" s="207"/>
      <c r="M838" s="220"/>
      <c r="N838" s="220"/>
    </row>
    <row r="839" spans="1:16" ht="37.5" customHeight="1" x14ac:dyDescent="0.25">
      <c r="B839" s="221"/>
      <c r="C839" s="206"/>
      <c r="D839" s="229" t="s">
        <v>1957</v>
      </c>
      <c r="E839" s="982" t="s">
        <v>4015</v>
      </c>
      <c r="F839" s="983"/>
      <c r="G839" s="983"/>
      <c r="H839" s="984"/>
      <c r="I839" s="207"/>
      <c r="J839" s="207"/>
      <c r="K839" s="207"/>
      <c r="L839" s="207"/>
      <c r="M839" s="220"/>
      <c r="N839" s="220"/>
    </row>
    <row r="840" spans="1:16" ht="36" x14ac:dyDescent="0.25">
      <c r="B840" s="221"/>
      <c r="C840" s="206"/>
      <c r="D840" s="551" t="s">
        <v>1956</v>
      </c>
      <c r="E840" s="232">
        <v>400</v>
      </c>
      <c r="F840" s="232">
        <v>1000</v>
      </c>
      <c r="G840" s="232">
        <v>999</v>
      </c>
      <c r="H840" s="232">
        <v>1500</v>
      </c>
      <c r="I840" s="207"/>
      <c r="J840" s="207"/>
      <c r="K840" s="207"/>
      <c r="L840" s="207"/>
      <c r="M840" s="220"/>
      <c r="N840" s="220"/>
    </row>
    <row r="841" spans="1:16" ht="33" customHeight="1" x14ac:dyDescent="0.25">
      <c r="B841" s="985"/>
      <c r="C841" s="206"/>
      <c r="D841" s="229" t="s">
        <v>1955</v>
      </c>
      <c r="E841" s="231" t="s">
        <v>1954</v>
      </c>
      <c r="F841" s="231" t="s">
        <v>3346</v>
      </c>
      <c r="G841" s="231" t="s">
        <v>1747</v>
      </c>
      <c r="H841" s="231" t="s">
        <v>1747</v>
      </c>
      <c r="I841" s="207"/>
      <c r="J841" s="207"/>
      <c r="K841" s="207"/>
      <c r="L841" s="207"/>
      <c r="M841" s="220"/>
      <c r="N841" s="220"/>
    </row>
    <row r="842" spans="1:16" ht="69" customHeight="1" x14ac:dyDescent="0.25">
      <c r="B842" s="985"/>
      <c r="C842" s="206"/>
      <c r="D842" s="284" t="s">
        <v>1953</v>
      </c>
      <c r="E842" s="285">
        <v>0.6</v>
      </c>
      <c r="F842" s="285">
        <v>0.4</v>
      </c>
      <c r="G842" s="285" t="s">
        <v>7</v>
      </c>
      <c r="H842" s="285" t="s">
        <v>7</v>
      </c>
      <c r="I842" s="207"/>
      <c r="J842" s="207"/>
      <c r="K842" s="207"/>
      <c r="L842" s="207"/>
      <c r="M842" s="220"/>
      <c r="N842" s="220"/>
    </row>
    <row r="843" spans="1:16" ht="36" x14ac:dyDescent="0.25">
      <c r="B843" s="279"/>
      <c r="C843" s="206"/>
      <c r="D843" s="229" t="s">
        <v>1952</v>
      </c>
      <c r="E843" s="230" t="s">
        <v>1951</v>
      </c>
      <c r="F843" s="230" t="s">
        <v>1951</v>
      </c>
      <c r="G843" s="230" t="s">
        <v>1951</v>
      </c>
      <c r="H843" s="230" t="s">
        <v>1951</v>
      </c>
      <c r="I843" s="207"/>
      <c r="J843" s="207"/>
      <c r="K843" s="207"/>
      <c r="L843" s="207"/>
      <c r="M843" s="220"/>
      <c r="N843" s="220"/>
    </row>
    <row r="844" spans="1:16" ht="24" x14ac:dyDescent="0.25">
      <c r="B844" s="279"/>
      <c r="C844" s="206"/>
      <c r="D844" s="284" t="s">
        <v>1950</v>
      </c>
      <c r="E844" s="986" t="s">
        <v>1750</v>
      </c>
      <c r="F844" s="987"/>
      <c r="G844" s="987"/>
      <c r="H844" s="988"/>
      <c r="I844" s="207"/>
      <c r="J844" s="207"/>
      <c r="K844" s="207"/>
      <c r="L844" s="207"/>
      <c r="M844" s="220"/>
      <c r="N844" s="220"/>
    </row>
    <row r="845" spans="1:16" ht="22.5" customHeight="1" x14ac:dyDescent="0.25">
      <c r="B845" s="221"/>
      <c r="C845" s="206"/>
      <c r="D845" s="229" t="s">
        <v>1949</v>
      </c>
      <c r="E845" s="982" t="s">
        <v>3211</v>
      </c>
      <c r="F845" s="983"/>
      <c r="G845" s="983"/>
      <c r="H845" s="984"/>
      <c r="I845" s="207"/>
      <c r="J845" s="207"/>
      <c r="K845" s="207"/>
      <c r="L845" s="207"/>
      <c r="M845" s="220"/>
      <c r="N845" s="220"/>
    </row>
    <row r="846" spans="1:16" ht="15.75" customHeight="1" x14ac:dyDescent="0.25">
      <c r="B846" s="221"/>
      <c r="C846" s="206"/>
      <c r="D846" s="284" t="s">
        <v>1948</v>
      </c>
      <c r="E846" s="986" t="s">
        <v>1947</v>
      </c>
      <c r="F846" s="987"/>
      <c r="G846" s="987"/>
      <c r="H846" s="988"/>
      <c r="I846" s="207"/>
      <c r="J846" s="207"/>
      <c r="K846" s="207"/>
      <c r="L846" s="207"/>
      <c r="M846" s="220"/>
      <c r="N846" s="220"/>
      <c r="O846" s="133"/>
    </row>
    <row r="847" spans="1:16" x14ac:dyDescent="0.25">
      <c r="B847" s="221"/>
      <c r="C847" s="206"/>
      <c r="D847" s="229" t="s">
        <v>1946</v>
      </c>
      <c r="E847" s="982" t="s">
        <v>1750</v>
      </c>
      <c r="F847" s="983"/>
      <c r="G847" s="983"/>
      <c r="H847" s="984"/>
      <c r="I847" s="207"/>
      <c r="J847" s="207"/>
      <c r="K847" s="207"/>
      <c r="L847" s="207"/>
      <c r="M847" s="220"/>
      <c r="N847" s="220"/>
      <c r="O847" s="133"/>
    </row>
    <row r="848" spans="1:16" ht="39" customHeight="1" x14ac:dyDescent="0.25">
      <c r="A848" s="133"/>
      <c r="B848" s="221"/>
      <c r="C848" s="206"/>
      <c r="D848" s="284" t="s">
        <v>1944</v>
      </c>
      <c r="E848" s="986" t="s">
        <v>1943</v>
      </c>
      <c r="F848" s="987"/>
      <c r="G848" s="987"/>
      <c r="H848" s="988"/>
      <c r="I848" s="207"/>
      <c r="J848" s="207"/>
      <c r="K848" s="207"/>
      <c r="L848" s="207"/>
      <c r="M848" s="220"/>
      <c r="N848" s="220"/>
      <c r="O848" s="133"/>
      <c r="P848" s="133"/>
    </row>
    <row r="849" spans="1:15" x14ac:dyDescent="0.25">
      <c r="A849" s="133"/>
      <c r="B849" s="221"/>
      <c r="C849" s="206"/>
      <c r="D849" s="206"/>
      <c r="E849" s="206"/>
      <c r="F849" s="206"/>
      <c r="G849" s="206"/>
      <c r="H849" s="206"/>
      <c r="I849" s="207"/>
      <c r="J849" s="207"/>
      <c r="K849" s="207"/>
      <c r="L849" s="207"/>
      <c r="M849" s="220"/>
      <c r="N849" s="133"/>
      <c r="O849" s="133"/>
    </row>
    <row r="850" spans="1:15" x14ac:dyDescent="0.25">
      <c r="A850" s="133"/>
      <c r="B850" s="221"/>
      <c r="C850" s="206"/>
      <c r="D850" s="206"/>
      <c r="E850" s="206"/>
      <c r="F850" s="206"/>
      <c r="G850" s="206"/>
      <c r="H850" s="206"/>
      <c r="I850" s="206"/>
      <c r="J850" s="207"/>
      <c r="K850" s="207"/>
      <c r="L850" s="207"/>
      <c r="M850" s="220"/>
      <c r="N850" s="133"/>
      <c r="O850" s="133"/>
    </row>
    <row r="851" spans="1:15" ht="32.25" customHeight="1" x14ac:dyDescent="0.25">
      <c r="A851" s="133"/>
      <c r="B851" s="228"/>
      <c r="C851" s="224"/>
      <c r="D851" s="999" t="s">
        <v>1942</v>
      </c>
      <c r="E851" s="999"/>
      <c r="F851" s="999"/>
      <c r="G851" s="999"/>
      <c r="H851" s="999"/>
      <c r="I851" s="224"/>
      <c r="J851" s="224"/>
      <c r="K851" s="224"/>
      <c r="L851" s="224"/>
      <c r="M851" s="220"/>
      <c r="N851" s="133"/>
      <c r="O851" s="133"/>
    </row>
    <row r="852" spans="1:15" ht="32.25" customHeight="1" x14ac:dyDescent="0.25">
      <c r="A852" s="133"/>
      <c r="B852" s="228"/>
      <c r="C852" s="224"/>
      <c r="D852" s="283" t="s">
        <v>1931</v>
      </c>
      <c r="E852" s="1000" t="s">
        <v>1941</v>
      </c>
      <c r="F852" s="1001"/>
      <c r="G852" s="1001"/>
      <c r="H852" s="1002"/>
      <c r="I852" s="224"/>
      <c r="J852" s="224"/>
      <c r="K852" s="224"/>
      <c r="L852" s="224"/>
      <c r="M852" s="220"/>
      <c r="N852" s="133"/>
      <c r="O852" s="133"/>
    </row>
    <row r="853" spans="1:15" ht="32.25" customHeight="1" x14ac:dyDescent="0.25">
      <c r="A853" s="133"/>
      <c r="B853" s="228"/>
      <c r="C853" s="224"/>
      <c r="D853" s="551" t="s">
        <v>1940</v>
      </c>
      <c r="E853" s="281" t="s">
        <v>1921</v>
      </c>
      <c r="F853" s="280" t="s">
        <v>1920</v>
      </c>
      <c r="G853" s="280" t="s">
        <v>1918</v>
      </c>
      <c r="H853" s="280" t="s">
        <v>1919</v>
      </c>
      <c r="I853" s="224"/>
      <c r="J853" s="224"/>
      <c r="K853" s="224"/>
      <c r="L853" s="224"/>
      <c r="M853" s="220"/>
      <c r="N853" s="133"/>
      <c r="O853" s="133"/>
    </row>
    <row r="854" spans="1:15" ht="32.25" customHeight="1" x14ac:dyDescent="0.25">
      <c r="A854" s="133"/>
      <c r="B854" s="228"/>
      <c r="C854" s="224"/>
      <c r="D854" s="282" t="s">
        <v>1939</v>
      </c>
      <c r="E854" s="549">
        <v>3000</v>
      </c>
      <c r="F854" s="549">
        <v>5400</v>
      </c>
      <c r="G854" s="549">
        <v>8500</v>
      </c>
      <c r="H854" s="549">
        <v>12500</v>
      </c>
      <c r="I854" s="224"/>
      <c r="J854" s="224"/>
      <c r="K854" s="224"/>
      <c r="L854" s="224"/>
      <c r="M854" s="220"/>
      <c r="N854" s="133"/>
      <c r="O854" s="133"/>
    </row>
    <row r="855" spans="1:15" ht="32.25" customHeight="1" x14ac:dyDescent="0.25">
      <c r="A855" s="133"/>
      <c r="B855" s="228"/>
      <c r="C855" s="224"/>
      <c r="D855" s="225" t="s">
        <v>1938</v>
      </c>
      <c r="E855" s="550">
        <v>33000</v>
      </c>
      <c r="F855" s="550">
        <v>59400</v>
      </c>
      <c r="G855" s="550">
        <v>93500</v>
      </c>
      <c r="H855" s="550">
        <v>137500</v>
      </c>
      <c r="I855" s="224"/>
      <c r="J855" s="224"/>
      <c r="K855" s="224"/>
      <c r="L855" s="224"/>
      <c r="M855" s="220"/>
      <c r="N855" s="133"/>
      <c r="O855" s="133"/>
    </row>
    <row r="856" spans="1:15" ht="32.25" customHeight="1" x14ac:dyDescent="0.25">
      <c r="A856" s="133"/>
      <c r="B856" s="228"/>
      <c r="C856" s="207"/>
      <c r="D856" s="227" t="s">
        <v>1937</v>
      </c>
      <c r="E856" s="549">
        <v>1500</v>
      </c>
      <c r="F856" s="549">
        <v>1500</v>
      </c>
      <c r="G856" s="549">
        <v>1500</v>
      </c>
      <c r="H856" s="549">
        <v>1500</v>
      </c>
      <c r="I856" s="224"/>
      <c r="J856" s="224"/>
      <c r="K856" s="224"/>
      <c r="L856" s="224"/>
      <c r="M856" s="226"/>
      <c r="N856" s="133"/>
      <c r="O856" s="133"/>
    </row>
    <row r="857" spans="1:15" ht="32.25" customHeight="1" x14ac:dyDescent="0.25">
      <c r="A857" s="133"/>
      <c r="B857" s="228"/>
      <c r="C857" s="224"/>
      <c r="D857" s="225" t="s">
        <v>1936</v>
      </c>
      <c r="E857" s="550" t="s">
        <v>1747</v>
      </c>
      <c r="F857" s="550" t="s">
        <v>1747</v>
      </c>
      <c r="G857" s="550" t="s">
        <v>1747</v>
      </c>
      <c r="H857" s="550" t="s">
        <v>1747</v>
      </c>
      <c r="I857" s="224"/>
      <c r="J857" s="224"/>
      <c r="K857" s="224"/>
      <c r="L857" s="224"/>
      <c r="M857" s="226"/>
      <c r="N857" s="133"/>
      <c r="O857" s="133"/>
    </row>
    <row r="858" spans="1:15" ht="32.25" customHeight="1" x14ac:dyDescent="0.25">
      <c r="A858" s="133"/>
      <c r="B858" s="228"/>
      <c r="C858" s="224"/>
      <c r="D858" s="227" t="s">
        <v>1935</v>
      </c>
      <c r="E858" s="549" t="s">
        <v>1863</v>
      </c>
      <c r="F858" s="549" t="s">
        <v>1863</v>
      </c>
      <c r="G858" s="549" t="s">
        <v>1863</v>
      </c>
      <c r="H858" s="549" t="s">
        <v>1863</v>
      </c>
      <c r="I858" s="224"/>
      <c r="J858" s="224"/>
      <c r="K858" s="224"/>
      <c r="L858" s="224"/>
      <c r="M858" s="226"/>
      <c r="N858" s="133"/>
      <c r="O858" s="133"/>
    </row>
    <row r="859" spans="1:15" ht="32.25" customHeight="1" x14ac:dyDescent="0.25">
      <c r="A859" s="133"/>
      <c r="B859" s="221"/>
      <c r="C859" s="207"/>
      <c r="D859" s="225" t="s">
        <v>1934</v>
      </c>
      <c r="E859" s="955" t="s">
        <v>1933</v>
      </c>
      <c r="F859" s="956"/>
      <c r="G859" s="956"/>
      <c r="H859" s="957"/>
      <c r="I859" s="224"/>
      <c r="J859" s="207"/>
      <c r="K859" s="207"/>
      <c r="L859" s="207"/>
      <c r="M859" s="220"/>
      <c r="N859" s="133"/>
      <c r="O859" s="133"/>
    </row>
    <row r="860" spans="1:15" ht="32.25" customHeight="1" x14ac:dyDescent="0.25">
      <c r="A860" s="133"/>
      <c r="B860" s="221"/>
      <c r="C860" s="207"/>
      <c r="D860" s="207"/>
      <c r="E860" s="207"/>
      <c r="F860" s="207"/>
      <c r="G860" s="207"/>
      <c r="H860" s="207"/>
      <c r="I860" s="207"/>
      <c r="J860" s="207"/>
      <c r="K860" s="207"/>
      <c r="L860" s="207"/>
      <c r="M860" s="220"/>
      <c r="N860" s="133"/>
      <c r="O860" s="133"/>
    </row>
    <row r="861" spans="1:15" ht="32.25" customHeight="1" x14ac:dyDescent="0.25">
      <c r="A861" s="133"/>
      <c r="B861" s="221"/>
      <c r="C861" s="208" t="s">
        <v>1932</v>
      </c>
      <c r="D861" s="208"/>
      <c r="E861" s="208"/>
      <c r="F861" s="208"/>
      <c r="G861" s="208"/>
      <c r="H861" s="208"/>
      <c r="I861" s="208"/>
      <c r="J861" s="208"/>
      <c r="K861" s="207"/>
      <c r="L861" s="207"/>
      <c r="M861" s="220"/>
      <c r="N861" s="133"/>
      <c r="O861" s="133"/>
    </row>
    <row r="862" spans="1:15" x14ac:dyDescent="0.25">
      <c r="A862" s="133"/>
      <c r="B862" s="221"/>
      <c r="C862" s="207"/>
      <c r="D862" s="207"/>
      <c r="E862" s="207"/>
      <c r="F862" s="207"/>
      <c r="G862" s="207"/>
      <c r="H862" s="207"/>
      <c r="I862" s="207"/>
      <c r="J862" s="207"/>
      <c r="K862" s="207"/>
      <c r="L862" s="207"/>
      <c r="M862" s="220"/>
      <c r="N862" s="133"/>
      <c r="O862" s="133"/>
    </row>
    <row r="863" spans="1:15" ht="66.75" customHeight="1" x14ac:dyDescent="0.25">
      <c r="A863" s="133"/>
      <c r="B863" s="221"/>
      <c r="C863" s="207"/>
      <c r="D863" s="1000" t="s">
        <v>1931</v>
      </c>
      <c r="E863" s="1001"/>
      <c r="F863" s="283" t="s">
        <v>1930</v>
      </c>
      <c r="G863" s="283" t="s">
        <v>1929</v>
      </c>
      <c r="H863" s="207"/>
      <c r="I863" s="207"/>
      <c r="J863" s="207"/>
      <c r="K863" s="207"/>
      <c r="L863" s="207"/>
      <c r="M863" s="220"/>
      <c r="N863" s="133"/>
      <c r="O863" s="133"/>
    </row>
    <row r="864" spans="1:15" ht="15" customHeight="1" x14ac:dyDescent="0.25">
      <c r="A864" s="133"/>
      <c r="B864" s="221"/>
      <c r="C864" s="207"/>
      <c r="D864" s="1014" t="s">
        <v>1928</v>
      </c>
      <c r="E864" s="1015"/>
      <c r="F864" s="222">
        <v>1500</v>
      </c>
      <c r="G864" s="222">
        <v>1000</v>
      </c>
      <c r="H864" s="207"/>
      <c r="I864" s="207"/>
      <c r="J864" s="207"/>
      <c r="K864" s="207"/>
      <c r="L864" s="207"/>
      <c r="M864" s="220"/>
      <c r="N864" s="133"/>
      <c r="O864" s="133"/>
    </row>
    <row r="865" spans="1:25" ht="15" customHeight="1" x14ac:dyDescent="0.25">
      <c r="A865" s="133"/>
      <c r="B865" s="221"/>
      <c r="C865" s="207"/>
      <c r="D865" s="1016" t="s">
        <v>1927</v>
      </c>
      <c r="E865" s="1017"/>
      <c r="F865" s="223">
        <v>1500</v>
      </c>
      <c r="G865" s="223">
        <v>1000</v>
      </c>
      <c r="H865" s="207"/>
      <c r="I865" s="207"/>
      <c r="J865" s="207"/>
      <c r="K865" s="207"/>
      <c r="L865" s="207"/>
      <c r="M865" s="220"/>
      <c r="N865" s="133"/>
      <c r="O865" s="133"/>
    </row>
    <row r="866" spans="1:25" x14ac:dyDescent="0.25">
      <c r="A866" s="133"/>
      <c r="B866" s="221"/>
      <c r="C866" s="207"/>
      <c r="D866" s="1014" t="s">
        <v>1926</v>
      </c>
      <c r="E866" s="1015"/>
      <c r="F866" s="222">
        <v>1500</v>
      </c>
      <c r="G866" s="222">
        <v>1000</v>
      </c>
      <c r="H866" s="207"/>
      <c r="I866" s="207"/>
      <c r="J866" s="207"/>
      <c r="K866" s="207"/>
      <c r="L866" s="207"/>
      <c r="M866" s="220"/>
      <c r="N866" s="133"/>
      <c r="O866" s="133"/>
    </row>
    <row r="867" spans="1:25" ht="15" customHeight="1" x14ac:dyDescent="0.25">
      <c r="A867" s="133"/>
      <c r="B867" s="221"/>
      <c r="H867" s="207"/>
      <c r="I867" s="207"/>
      <c r="J867" s="207"/>
      <c r="K867" s="207"/>
      <c r="L867" s="207"/>
      <c r="M867" s="220"/>
      <c r="N867" s="133"/>
      <c r="O867" s="133"/>
    </row>
    <row r="868" spans="1:25" ht="15" customHeight="1" thickBot="1" x14ac:dyDescent="0.3">
      <c r="A868" s="133"/>
      <c r="B868" s="219"/>
      <c r="C868" s="218"/>
      <c r="D868" s="218" t="s">
        <v>1925</v>
      </c>
      <c r="E868" s="218"/>
      <c r="F868" s="218"/>
      <c r="G868" s="218"/>
      <c r="H868" s="218"/>
      <c r="I868" s="218"/>
      <c r="J868" s="218"/>
      <c r="K868" s="218"/>
      <c r="L868" s="218"/>
      <c r="M868" s="217"/>
      <c r="N868" s="133"/>
      <c r="O868" s="133"/>
    </row>
    <row r="869" spans="1:25" x14ac:dyDescent="0.25">
      <c r="A869" s="133"/>
      <c r="N869" s="133"/>
      <c r="O869" s="133"/>
    </row>
    <row r="870" spans="1:25" x14ac:dyDescent="0.25">
      <c r="A870" s="133"/>
      <c r="B870" s="133"/>
      <c r="C870" s="133"/>
      <c r="D870" s="133"/>
      <c r="E870" s="133"/>
      <c r="F870" s="133"/>
      <c r="G870" s="133"/>
      <c r="H870" s="133"/>
      <c r="I870" s="133"/>
      <c r="J870" s="133"/>
      <c r="K870" s="133"/>
      <c r="L870" s="133"/>
      <c r="M870" s="133"/>
      <c r="N870" s="133"/>
      <c r="O870" s="133"/>
    </row>
    <row r="871" spans="1:25" x14ac:dyDescent="0.25">
      <c r="O871" s="133"/>
    </row>
    <row r="872" spans="1:25" x14ac:dyDescent="0.25">
      <c r="O872" s="133"/>
    </row>
    <row r="873" spans="1:25" ht="24.75" customHeight="1" x14ac:dyDescent="0.25">
      <c r="O873" s="133"/>
    </row>
    <row r="874" spans="1:25" ht="27" customHeight="1" x14ac:dyDescent="0.25">
      <c r="B874" s="133"/>
      <c r="C874" s="133"/>
      <c r="D874" s="133"/>
      <c r="E874" s="133"/>
      <c r="F874" s="133"/>
      <c r="G874" s="133"/>
      <c r="H874" s="133"/>
      <c r="I874" s="133"/>
      <c r="J874" s="133"/>
      <c r="K874" s="133"/>
      <c r="L874" s="133"/>
      <c r="M874" s="133"/>
      <c r="N874" s="133"/>
      <c r="O874" s="133"/>
      <c r="P874" s="133"/>
      <c r="Q874" s="133"/>
      <c r="R874" s="133"/>
      <c r="S874" s="133"/>
      <c r="T874" s="133"/>
      <c r="U874" s="133"/>
      <c r="V874" s="133"/>
      <c r="W874" s="133"/>
      <c r="X874" s="133"/>
      <c r="Y874" s="133"/>
    </row>
    <row r="875" spans="1:25" ht="15.75" thickBot="1" x14ac:dyDescent="0.3">
      <c r="B875" s="133"/>
      <c r="C875" s="133"/>
      <c r="D875" s="133"/>
      <c r="E875" s="133"/>
      <c r="F875" s="133"/>
      <c r="G875" s="133"/>
      <c r="H875" s="133"/>
      <c r="I875" s="133"/>
      <c r="J875" s="133"/>
      <c r="K875" s="133"/>
      <c r="L875" s="133"/>
      <c r="M875" s="133"/>
      <c r="N875" s="133"/>
      <c r="O875" s="133"/>
      <c r="P875" s="133"/>
      <c r="Q875" s="133"/>
      <c r="R875" s="133"/>
      <c r="S875" s="133"/>
      <c r="T875" s="133"/>
      <c r="U875" s="133"/>
      <c r="V875" s="133"/>
      <c r="W875" s="133"/>
      <c r="X875" s="133"/>
      <c r="Y875" s="133"/>
    </row>
    <row r="876" spans="1:25" ht="76.5" customHeight="1" x14ac:dyDescent="0.35">
      <c r="B876" s="575"/>
      <c r="C876" s="576"/>
      <c r="D876" s="577"/>
      <c r="E876" s="576"/>
      <c r="F876" s="578" t="s">
        <v>1924</v>
      </c>
      <c r="G876" s="576"/>
      <c r="H876" s="576"/>
      <c r="I876" s="576"/>
      <c r="J876" s="576"/>
      <c r="K876" s="576"/>
      <c r="L876" s="997" t="s">
        <v>1923</v>
      </c>
      <c r="M876" s="997"/>
      <c r="N876" s="997"/>
      <c r="O876" s="576"/>
      <c r="P876" s="576"/>
      <c r="Q876" s="576"/>
      <c r="R876" s="576"/>
      <c r="S876" s="579"/>
      <c r="T876" s="133"/>
      <c r="U876" s="133"/>
      <c r="V876" s="133"/>
      <c r="W876" s="133"/>
      <c r="X876" s="133"/>
      <c r="Y876" s="133"/>
    </row>
    <row r="877" spans="1:25" s="779" customFormat="1" ht="18.75" x14ac:dyDescent="0.3">
      <c r="A877" s="780"/>
      <c r="B877" s="213"/>
      <c r="C877" s="133"/>
      <c r="D877" s="133"/>
      <c r="E877" s="133"/>
      <c r="F877" s="216"/>
      <c r="G877" s="133"/>
      <c r="H877" s="133"/>
      <c r="I877" s="133"/>
      <c r="J877" s="133"/>
      <c r="K877" s="133"/>
      <c r="L877" s="133"/>
      <c r="M877" s="133"/>
      <c r="N877" s="133"/>
      <c r="O877" s="133"/>
      <c r="P877" s="133"/>
      <c r="Q877" s="133"/>
      <c r="R877" s="133"/>
      <c r="S877" s="212"/>
      <c r="T877" s="133"/>
      <c r="U877" s="133"/>
      <c r="V877" s="133"/>
      <c r="W877" s="133"/>
      <c r="X877" s="133"/>
      <c r="Y877" s="133"/>
    </row>
    <row r="878" spans="1:25" s="779" customFormat="1" ht="18.75" x14ac:dyDescent="0.3">
      <c r="A878" s="780"/>
      <c r="B878" s="213"/>
      <c r="C878" s="133"/>
      <c r="D878" s="133"/>
      <c r="E878" s="133"/>
      <c r="F878" s="216"/>
      <c r="G878" s="133"/>
      <c r="H878" s="133"/>
      <c r="I878" s="133"/>
      <c r="J878" s="133"/>
      <c r="K878" s="133"/>
      <c r="L878" s="133"/>
      <c r="M878" s="133"/>
      <c r="N878" s="133"/>
      <c r="O878" s="133"/>
      <c r="P878" s="133"/>
      <c r="Q878" s="133"/>
      <c r="R878" s="133"/>
      <c r="S878" s="212"/>
      <c r="T878" s="133"/>
      <c r="U878" s="133"/>
      <c r="V878" s="133"/>
      <c r="W878" s="133"/>
      <c r="X878" s="133"/>
      <c r="Y878" s="133"/>
    </row>
    <row r="879" spans="1:25" s="779" customFormat="1" ht="18.75" x14ac:dyDescent="0.3">
      <c r="A879" s="780"/>
      <c r="B879" s="213"/>
      <c r="C879" s="133"/>
      <c r="D879" s="133"/>
      <c r="E879" s="133"/>
      <c r="F879" s="216"/>
      <c r="G879" s="133"/>
      <c r="H879" s="133"/>
      <c r="I879" s="133"/>
      <c r="J879" s="133"/>
      <c r="K879" s="613" t="s">
        <v>3224</v>
      </c>
      <c r="L879" s="614"/>
      <c r="M879" s="614"/>
      <c r="N879" s="133"/>
      <c r="O879" s="133"/>
      <c r="P879" s="133"/>
      <c r="Q879" s="133"/>
      <c r="R879" s="133"/>
      <c r="S879" s="212"/>
      <c r="T879" s="133"/>
      <c r="U879" s="133"/>
      <c r="V879" s="133"/>
      <c r="W879" s="133"/>
      <c r="X879" s="133"/>
      <c r="Y879" s="133"/>
    </row>
    <row r="880" spans="1:25" x14ac:dyDescent="0.25">
      <c r="B880" s="213"/>
      <c r="C880" s="133"/>
      <c r="D880" s="133"/>
      <c r="E880" s="133"/>
      <c r="F880" s="133"/>
      <c r="G880" s="133"/>
      <c r="H880" s="133"/>
      <c r="I880" s="133"/>
      <c r="J880" s="133"/>
      <c r="K880" s="615"/>
      <c r="L880" s="614"/>
      <c r="M880" s="614"/>
      <c r="N880" s="133"/>
      <c r="O880" s="133"/>
      <c r="P880" s="133"/>
      <c r="Q880" s="133"/>
      <c r="R880" s="133"/>
      <c r="S880" s="212"/>
      <c r="T880" s="133"/>
      <c r="U880" s="133"/>
      <c r="V880" s="133"/>
      <c r="W880" s="133"/>
      <c r="X880" s="133"/>
      <c r="Y880" s="133"/>
    </row>
    <row r="881" spans="2:25" s="610" customFormat="1" ht="23.25" customHeight="1" x14ac:dyDescent="0.25">
      <c r="B881" s="611"/>
      <c r="C881" s="201"/>
      <c r="D881" s="998" t="s">
        <v>3248</v>
      </c>
      <c r="E881" s="998"/>
      <c r="F881" s="998"/>
      <c r="G881" s="998"/>
      <c r="H881" s="201"/>
      <c r="I881" s="201"/>
      <c r="J881" s="201"/>
      <c r="K881" s="615" t="s">
        <v>3216</v>
      </c>
      <c r="L881" s="616"/>
      <c r="M881" s="616"/>
      <c r="N881" s="201"/>
      <c r="O881" s="201"/>
      <c r="P881" s="133"/>
      <c r="Q881" s="133"/>
      <c r="R881" s="133"/>
      <c r="S881" s="612"/>
      <c r="T881" s="201"/>
      <c r="U881" s="201"/>
      <c r="V881" s="201"/>
      <c r="W881" s="201"/>
      <c r="X881" s="201"/>
      <c r="Y881" s="201"/>
    </row>
    <row r="882" spans="2:25" s="606" customFormat="1" ht="15" customHeight="1" x14ac:dyDescent="0.25">
      <c r="B882" s="603"/>
      <c r="C882" s="604"/>
      <c r="D882" s="763" t="s">
        <v>3212</v>
      </c>
      <c r="E882" s="617" t="s">
        <v>3236</v>
      </c>
      <c r="F882" s="617" t="s">
        <v>3237</v>
      </c>
      <c r="G882" s="617" t="s">
        <v>3238</v>
      </c>
      <c r="H882" s="604"/>
      <c r="I882" s="604"/>
      <c r="J882" s="604"/>
      <c r="K882" s="763" t="s">
        <v>3212</v>
      </c>
      <c r="L882" s="617" t="s">
        <v>4016</v>
      </c>
      <c r="M882" s="617" t="s">
        <v>4017</v>
      </c>
      <c r="N882" s="617" t="s">
        <v>4018</v>
      </c>
      <c r="O882" s="617" t="s">
        <v>4019</v>
      </c>
      <c r="P882" s="617" t="s">
        <v>4020</v>
      </c>
      <c r="Q882" s="617" t="s">
        <v>4021</v>
      </c>
      <c r="R882" s="133"/>
      <c r="S882" s="605"/>
      <c r="T882" s="604"/>
      <c r="U882" s="604"/>
      <c r="V882" s="604"/>
      <c r="W882" s="604"/>
      <c r="X882" s="604"/>
      <c r="Y882" s="604"/>
    </row>
    <row r="883" spans="2:25" s="606" customFormat="1" ht="64.5" customHeight="1" x14ac:dyDescent="0.25">
      <c r="B883" s="603"/>
      <c r="C883" s="604"/>
      <c r="D883" s="763" t="s">
        <v>3213</v>
      </c>
      <c r="E883" s="617" t="s">
        <v>3239</v>
      </c>
      <c r="F883" s="617" t="s">
        <v>3240</v>
      </c>
      <c r="G883" s="617" t="s">
        <v>3241</v>
      </c>
      <c r="H883" s="604"/>
      <c r="I883" s="604"/>
      <c r="J883" s="604"/>
      <c r="K883" s="763" t="s">
        <v>3213</v>
      </c>
      <c r="L883" s="617" t="s">
        <v>3222</v>
      </c>
      <c r="M883" s="617" t="s">
        <v>3221</v>
      </c>
      <c r="N883" s="617" t="s">
        <v>3222</v>
      </c>
      <c r="O883" s="617" t="s">
        <v>3221</v>
      </c>
      <c r="P883" s="617" t="s">
        <v>3221</v>
      </c>
      <c r="Q883" s="617" t="s">
        <v>3221</v>
      </c>
      <c r="R883" s="133"/>
      <c r="S883" s="605"/>
      <c r="T883" s="604"/>
      <c r="U883" s="604"/>
      <c r="V883" s="604"/>
      <c r="W883" s="604"/>
      <c r="X883" s="604"/>
      <c r="Y883" s="604"/>
    </row>
    <row r="884" spans="2:25" s="606" customFormat="1" ht="30" x14ac:dyDescent="0.25">
      <c r="B884" s="603"/>
      <c r="C884" s="604"/>
      <c r="D884" s="763" t="s">
        <v>3223</v>
      </c>
      <c r="E884" s="617">
        <v>3800</v>
      </c>
      <c r="F884" s="617">
        <v>2600</v>
      </c>
      <c r="G884" s="617">
        <v>2000</v>
      </c>
      <c r="H884" s="604"/>
      <c r="I884" s="604"/>
      <c r="J884" s="604"/>
      <c r="K884" s="763" t="s">
        <v>3223</v>
      </c>
      <c r="L884" s="617">
        <v>900</v>
      </c>
      <c r="M884" s="617">
        <v>1100</v>
      </c>
      <c r="N884" s="617">
        <v>1000</v>
      </c>
      <c r="O884" s="617">
        <v>1250</v>
      </c>
      <c r="P884" s="617">
        <v>1700</v>
      </c>
      <c r="Q884" s="617">
        <v>2000</v>
      </c>
      <c r="R884" s="133"/>
      <c r="S884" s="605"/>
      <c r="T884" s="604"/>
      <c r="U884" s="604"/>
      <c r="V884" s="604"/>
      <c r="W884" s="604"/>
      <c r="X884" s="604"/>
      <c r="Y884" s="604"/>
    </row>
    <row r="885" spans="2:25" s="606" customFormat="1" ht="15" customHeight="1" x14ac:dyDescent="0.25">
      <c r="B885" s="603"/>
      <c r="C885" s="604"/>
      <c r="D885" s="763" t="s">
        <v>3217</v>
      </c>
      <c r="E885" s="617">
        <v>500</v>
      </c>
      <c r="F885" s="617">
        <v>500</v>
      </c>
      <c r="G885" s="617">
        <v>500</v>
      </c>
      <c r="H885" s="604"/>
      <c r="I885" s="604"/>
      <c r="J885" s="604"/>
      <c r="K885" s="763" t="s">
        <v>3217</v>
      </c>
      <c r="L885" s="617">
        <v>500</v>
      </c>
      <c r="M885" s="617">
        <v>500</v>
      </c>
      <c r="N885" s="617">
        <v>500</v>
      </c>
      <c r="O885" s="617">
        <v>500</v>
      </c>
      <c r="P885" s="617">
        <v>500</v>
      </c>
      <c r="Q885" s="617">
        <v>500</v>
      </c>
      <c r="R885" s="133"/>
      <c r="S885" s="605"/>
      <c r="T885" s="604"/>
      <c r="U885" s="604"/>
      <c r="V885" s="604"/>
      <c r="W885" s="604"/>
      <c r="X885" s="604"/>
      <c r="Y885" s="604"/>
    </row>
    <row r="886" spans="2:25" s="606" customFormat="1" ht="30" x14ac:dyDescent="0.25">
      <c r="B886" s="603"/>
      <c r="C886" s="604"/>
      <c r="D886" s="763" t="s">
        <v>3218</v>
      </c>
      <c r="E886" s="617">
        <v>4900</v>
      </c>
      <c r="F886" s="617">
        <v>3500</v>
      </c>
      <c r="G886" s="617">
        <v>2900</v>
      </c>
      <c r="H886" s="604"/>
      <c r="I886" s="604"/>
      <c r="J886" s="604"/>
      <c r="K886" s="763" t="s">
        <v>3218</v>
      </c>
      <c r="L886" s="617">
        <v>2585</v>
      </c>
      <c r="M886" s="617">
        <v>3034</v>
      </c>
      <c r="N886" s="617">
        <v>2809</v>
      </c>
      <c r="O886" s="617">
        <v>3371</v>
      </c>
      <c r="P886" s="617">
        <v>4383</v>
      </c>
      <c r="Q886" s="617">
        <v>5057</v>
      </c>
      <c r="R886" s="133"/>
      <c r="S886" s="605"/>
      <c r="T886" s="604"/>
      <c r="U886" s="604"/>
      <c r="V886" s="604"/>
      <c r="W886" s="604"/>
      <c r="X886" s="604"/>
      <c r="Y886" s="604"/>
    </row>
    <row r="887" spans="2:25" s="606" customFormat="1" ht="15" customHeight="1" x14ac:dyDescent="0.25">
      <c r="B887" s="603"/>
      <c r="C887" s="604"/>
      <c r="D887" s="763" t="s">
        <v>3230</v>
      </c>
      <c r="E887" s="617" t="s">
        <v>1747</v>
      </c>
      <c r="F887" s="617" t="s">
        <v>1747</v>
      </c>
      <c r="G887" s="617" t="s">
        <v>1747</v>
      </c>
      <c r="H887" s="604"/>
      <c r="I887" s="604"/>
      <c r="J887" s="604"/>
      <c r="K887" s="763" t="s">
        <v>3214</v>
      </c>
      <c r="L887" s="617" t="s">
        <v>1838</v>
      </c>
      <c r="M887" s="617" t="s">
        <v>3220</v>
      </c>
      <c r="N887" s="617" t="s">
        <v>3219</v>
      </c>
      <c r="O887" s="617" t="s">
        <v>3219</v>
      </c>
      <c r="P887" s="617" t="s">
        <v>3232</v>
      </c>
      <c r="Q887" s="617" t="s">
        <v>4022</v>
      </c>
      <c r="R887" s="133"/>
      <c r="S887" s="605"/>
      <c r="T887" s="604"/>
      <c r="U887" s="604"/>
      <c r="V887" s="604"/>
      <c r="W887" s="604"/>
      <c r="X887" s="604"/>
      <c r="Y887" s="604"/>
    </row>
    <row r="888" spans="2:25" s="606" customFormat="1" ht="45" x14ac:dyDescent="0.25">
      <c r="B888" s="603"/>
      <c r="C888" s="604"/>
      <c r="D888" s="604"/>
      <c r="E888" s="604"/>
      <c r="F888" s="604"/>
      <c r="G888" s="604"/>
      <c r="H888" s="604"/>
      <c r="I888" s="604"/>
      <c r="J888" s="604"/>
      <c r="K888" s="763" t="s">
        <v>3215</v>
      </c>
      <c r="L888" s="617" t="s">
        <v>1920</v>
      </c>
      <c r="M888" s="617" t="s">
        <v>1920</v>
      </c>
      <c r="N888" s="617" t="s">
        <v>1920</v>
      </c>
      <c r="O888" s="617" t="s">
        <v>1920</v>
      </c>
      <c r="P888" s="617" t="s">
        <v>1920</v>
      </c>
      <c r="Q888" s="617" t="s">
        <v>1920</v>
      </c>
      <c r="R888" s="133"/>
      <c r="S888" s="605"/>
      <c r="T888" s="604"/>
      <c r="U888" s="604"/>
      <c r="V888" s="604"/>
      <c r="W888" s="604"/>
      <c r="X888" s="604"/>
      <c r="Y888" s="604"/>
    </row>
    <row r="889" spans="2:25" s="606" customFormat="1" ht="51" customHeight="1" x14ac:dyDescent="0.25">
      <c r="B889" s="603"/>
      <c r="C889" s="604"/>
      <c r="D889" s="604"/>
      <c r="E889" s="604"/>
      <c r="F889" s="604"/>
      <c r="G889" s="604"/>
      <c r="H889" s="604"/>
      <c r="I889" s="604"/>
      <c r="J889" s="604"/>
      <c r="L889" s="609"/>
      <c r="M889" s="609"/>
      <c r="N889" s="604"/>
      <c r="O889" s="604"/>
      <c r="P889" s="604"/>
      <c r="Q889" s="604"/>
      <c r="R889" s="133"/>
      <c r="S889" s="605"/>
      <c r="T889" s="604"/>
      <c r="U889" s="604"/>
      <c r="V889" s="604"/>
      <c r="W889" s="604"/>
      <c r="X889" s="604"/>
      <c r="Y889" s="604"/>
    </row>
    <row r="890" spans="2:25" s="610" customFormat="1" ht="15" customHeight="1" x14ac:dyDescent="0.25">
      <c r="B890" s="611"/>
      <c r="C890" s="201"/>
      <c r="D890" s="201"/>
      <c r="E890" s="201"/>
      <c r="F890" s="201"/>
      <c r="G890" s="201"/>
      <c r="H890" s="201"/>
      <c r="I890" s="201"/>
      <c r="J890" s="133"/>
      <c r="K890" s="133"/>
      <c r="L890" s="133"/>
      <c r="M890" s="133"/>
      <c r="N890" s="133"/>
      <c r="O890" s="133"/>
      <c r="P890" s="133"/>
      <c r="Q890" s="133"/>
      <c r="R890" s="133"/>
      <c r="S890" s="612"/>
      <c r="T890" s="201"/>
      <c r="U890" s="201"/>
      <c r="V890" s="201"/>
      <c r="W890" s="201"/>
      <c r="X890" s="201"/>
      <c r="Y890" s="201"/>
    </row>
    <row r="891" spans="2:25" ht="15" customHeight="1" x14ac:dyDescent="0.25">
      <c r="B891" s="213"/>
      <c r="C891" s="133"/>
      <c r="D891" s="998" t="s">
        <v>3242</v>
      </c>
      <c r="E891" s="998"/>
      <c r="F891" s="998"/>
      <c r="G891" s="998"/>
      <c r="H891" s="133"/>
      <c r="I891" s="133"/>
      <c r="J891" s="133"/>
      <c r="K891" s="613" t="s">
        <v>3225</v>
      </c>
      <c r="L891" s="614"/>
      <c r="M891" s="614"/>
      <c r="N891" s="614"/>
      <c r="O891" s="614"/>
      <c r="P891" s="133"/>
      <c r="Q891" s="133"/>
      <c r="R891" s="133"/>
      <c r="S891" s="212"/>
      <c r="T891" s="133"/>
      <c r="U891" s="133"/>
      <c r="V891" s="133"/>
      <c r="W891" s="133"/>
      <c r="X891" s="133"/>
      <c r="Y891" s="133"/>
    </row>
    <row r="892" spans="2:25" s="606" customFormat="1" ht="15" customHeight="1" x14ac:dyDescent="0.25">
      <c r="B892" s="603"/>
      <c r="C892" s="604"/>
      <c r="D892" s="763" t="s">
        <v>3212</v>
      </c>
      <c r="E892" s="617" t="s">
        <v>3243</v>
      </c>
      <c r="F892" s="617" t="s">
        <v>3244</v>
      </c>
      <c r="G892" s="617" t="s">
        <v>3245</v>
      </c>
      <c r="H892" s="604"/>
      <c r="I892" s="604"/>
      <c r="J892" s="133"/>
      <c r="K892" s="615"/>
      <c r="L892" s="614"/>
      <c r="M892" s="614"/>
      <c r="N892" s="614"/>
      <c r="O892" s="614"/>
      <c r="P892" s="133"/>
      <c r="Q892" s="133"/>
      <c r="R892" s="133"/>
      <c r="S892" s="605"/>
      <c r="T892" s="604"/>
      <c r="U892" s="604"/>
      <c r="V892" s="604"/>
      <c r="W892" s="604"/>
      <c r="X892" s="604"/>
      <c r="Y892" s="604"/>
    </row>
    <row r="893" spans="2:25" s="606" customFormat="1" ht="66" customHeight="1" x14ac:dyDescent="0.25">
      <c r="B893" s="603"/>
      <c r="C893" s="604"/>
      <c r="D893" s="763" t="s">
        <v>3213</v>
      </c>
      <c r="E893" s="617" t="s">
        <v>3239</v>
      </c>
      <c r="F893" s="617" t="s">
        <v>3240</v>
      </c>
      <c r="G893" s="617" t="s">
        <v>3241</v>
      </c>
      <c r="H893" s="604"/>
      <c r="I893" s="604"/>
      <c r="J893" s="133"/>
      <c r="K893" s="615" t="s">
        <v>4023</v>
      </c>
      <c r="L893" s="614"/>
      <c r="M893" s="614"/>
      <c r="N893" s="614"/>
      <c r="O893" s="614"/>
      <c r="P893" s="133"/>
      <c r="Q893" s="133"/>
      <c r="R893" s="133"/>
      <c r="S893" s="605"/>
      <c r="T893" s="604"/>
      <c r="U893" s="604"/>
      <c r="V893" s="604"/>
      <c r="W893" s="604"/>
      <c r="X893" s="604"/>
      <c r="Y893" s="604"/>
    </row>
    <row r="894" spans="2:25" s="606" customFormat="1" x14ac:dyDescent="0.25">
      <c r="B894" s="603"/>
      <c r="C894" s="604"/>
      <c r="D894" s="763" t="s">
        <v>3223</v>
      </c>
      <c r="E894" s="617">
        <v>7500</v>
      </c>
      <c r="F894" s="617">
        <v>5100</v>
      </c>
      <c r="G894" s="617">
        <v>3900</v>
      </c>
      <c r="H894" s="604"/>
      <c r="I894" s="604"/>
      <c r="J894" s="133"/>
      <c r="K894" s="763" t="s">
        <v>3212</v>
      </c>
      <c r="L894" s="617" t="s">
        <v>4024</v>
      </c>
      <c r="M894" s="617" t="s">
        <v>4025</v>
      </c>
      <c r="N894" s="617" t="s">
        <v>4026</v>
      </c>
      <c r="O894" s="617" t="s">
        <v>4027</v>
      </c>
      <c r="P894" s="617" t="s">
        <v>4028</v>
      </c>
      <c r="Q894" s="617" t="s">
        <v>4029</v>
      </c>
      <c r="R894" s="133"/>
      <c r="S894" s="605"/>
      <c r="T894" s="604"/>
      <c r="U894" s="604"/>
      <c r="V894" s="604"/>
      <c r="W894" s="604"/>
      <c r="X894" s="604"/>
      <c r="Y894" s="604"/>
    </row>
    <row r="895" spans="2:25" s="606" customFormat="1" ht="30" x14ac:dyDescent="0.25">
      <c r="B895" s="603"/>
      <c r="C895" s="604"/>
      <c r="D895" s="763" t="s">
        <v>3217</v>
      </c>
      <c r="E895" s="617">
        <v>250</v>
      </c>
      <c r="F895" s="617">
        <v>250</v>
      </c>
      <c r="G895" s="617">
        <v>250</v>
      </c>
      <c r="H895" s="604"/>
      <c r="I895" s="604"/>
      <c r="J895" s="133"/>
      <c r="K895" s="763" t="s">
        <v>3213</v>
      </c>
      <c r="L895" s="617" t="s">
        <v>1998</v>
      </c>
      <c r="M895" s="617" t="s">
        <v>1919</v>
      </c>
      <c r="N895" s="617" t="s">
        <v>1922</v>
      </c>
      <c r="O895" s="617" t="s">
        <v>1998</v>
      </c>
      <c r="P895" s="617" t="s">
        <v>1997</v>
      </c>
      <c r="Q895" s="617" t="s">
        <v>3227</v>
      </c>
      <c r="R895" s="133"/>
      <c r="S895" s="605"/>
      <c r="T895" s="604"/>
      <c r="U895" s="604"/>
      <c r="V895" s="604"/>
      <c r="W895" s="604"/>
      <c r="X895" s="604"/>
      <c r="Y895" s="604"/>
    </row>
    <row r="896" spans="2:25" s="606" customFormat="1" ht="15" customHeight="1" x14ac:dyDescent="0.25">
      <c r="B896" s="603"/>
      <c r="C896" s="604"/>
      <c r="D896" s="763" t="s">
        <v>3218</v>
      </c>
      <c r="E896" s="617">
        <v>8800</v>
      </c>
      <c r="F896" s="617">
        <v>6100</v>
      </c>
      <c r="G896" s="617">
        <v>4700</v>
      </c>
      <c r="H896" s="604"/>
      <c r="I896" s="604"/>
      <c r="J896" s="133"/>
      <c r="K896" s="763" t="s">
        <v>3223</v>
      </c>
      <c r="L896" s="617">
        <v>650</v>
      </c>
      <c r="M896" s="617">
        <v>700</v>
      </c>
      <c r="N896" s="617">
        <v>800</v>
      </c>
      <c r="O896" s="617">
        <v>700</v>
      </c>
      <c r="P896" s="617">
        <v>800</v>
      </c>
      <c r="Q896" s="617">
        <v>950</v>
      </c>
      <c r="R896" s="133"/>
      <c r="S896" s="605"/>
      <c r="T896" s="604"/>
      <c r="U896" s="604"/>
      <c r="V896" s="604"/>
      <c r="W896" s="604"/>
      <c r="X896" s="604"/>
      <c r="Y896" s="604"/>
    </row>
    <row r="897" spans="2:25" s="606" customFormat="1" ht="30" x14ac:dyDescent="0.25">
      <c r="B897" s="603"/>
      <c r="C897" s="604"/>
      <c r="D897" s="763" t="s">
        <v>3230</v>
      </c>
      <c r="E897" s="617" t="s">
        <v>1747</v>
      </c>
      <c r="F897" s="617" t="s">
        <v>1747</v>
      </c>
      <c r="G897" s="617" t="s">
        <v>1747</v>
      </c>
      <c r="H897" s="604"/>
      <c r="I897" s="604"/>
      <c r="J897" s="133"/>
      <c r="K897" s="763" t="s">
        <v>3217</v>
      </c>
      <c r="L897" s="617">
        <v>500</v>
      </c>
      <c r="M897" s="617">
        <v>500</v>
      </c>
      <c r="N897" s="617">
        <v>500</v>
      </c>
      <c r="O897" s="617">
        <v>500</v>
      </c>
      <c r="P897" s="617">
        <v>500</v>
      </c>
      <c r="Q897" s="617">
        <v>500</v>
      </c>
      <c r="R897" s="133"/>
      <c r="S897" s="605"/>
      <c r="T897" s="604"/>
      <c r="U897" s="604"/>
      <c r="V897" s="604"/>
      <c r="W897" s="604"/>
      <c r="X897" s="604"/>
      <c r="Y897" s="604"/>
    </row>
    <row r="898" spans="2:25" ht="15" customHeight="1" x14ac:dyDescent="0.25">
      <c r="B898" s="213"/>
      <c r="C898" s="133"/>
      <c r="D898" s="133"/>
      <c r="E898" s="133"/>
      <c r="F898" s="133"/>
      <c r="G898" s="133"/>
      <c r="H898" s="133"/>
      <c r="I898" s="133"/>
      <c r="J898" s="133"/>
      <c r="K898" s="763" t="s">
        <v>3218</v>
      </c>
      <c r="L898" s="617">
        <v>2753</v>
      </c>
      <c r="M898" s="617">
        <v>2922</v>
      </c>
      <c r="N898" s="617">
        <v>3259</v>
      </c>
      <c r="O898" s="617">
        <v>2922</v>
      </c>
      <c r="P898" s="617">
        <v>3259</v>
      </c>
      <c r="Q898" s="617">
        <v>3765</v>
      </c>
      <c r="R898" s="133"/>
      <c r="S898" s="212"/>
      <c r="T898" s="133"/>
      <c r="U898" s="133"/>
      <c r="V898" s="133"/>
      <c r="W898" s="133"/>
      <c r="X898" s="133"/>
      <c r="Y898" s="133"/>
    </row>
    <row r="899" spans="2:25" x14ac:dyDescent="0.25">
      <c r="B899" s="213"/>
      <c r="C899" s="133"/>
      <c r="D899" s="133"/>
      <c r="E899" s="133"/>
      <c r="F899" s="133"/>
      <c r="G899" s="133"/>
      <c r="H899" s="133"/>
      <c r="I899" s="133"/>
      <c r="J899" s="133"/>
      <c r="K899" s="763" t="s">
        <v>3214</v>
      </c>
      <c r="L899" s="617" t="s">
        <v>1797</v>
      </c>
      <c r="M899" s="617" t="s">
        <v>1797</v>
      </c>
      <c r="N899" s="617" t="s">
        <v>1797</v>
      </c>
      <c r="O899" s="617" t="s">
        <v>1838</v>
      </c>
      <c r="P899" s="617" t="s">
        <v>1838</v>
      </c>
      <c r="Q899" s="617" t="s">
        <v>1838</v>
      </c>
      <c r="R899" s="133"/>
      <c r="S899" s="212"/>
      <c r="T899" s="133"/>
      <c r="U899" s="133"/>
      <c r="V899" s="133"/>
      <c r="W899" s="133"/>
      <c r="X899" s="133"/>
      <c r="Y899" s="133"/>
    </row>
    <row r="900" spans="2:25" ht="52.5" customHeight="1" x14ac:dyDescent="0.25">
      <c r="B900" s="213"/>
      <c r="C900" s="133"/>
      <c r="D900" s="133"/>
      <c r="E900" s="133"/>
      <c r="F900" s="133"/>
      <c r="G900" s="133"/>
      <c r="H900" s="133"/>
      <c r="I900" s="133"/>
      <c r="J900" s="133"/>
      <c r="K900" s="763" t="s">
        <v>3215</v>
      </c>
      <c r="L900" s="617" t="s">
        <v>1920</v>
      </c>
      <c r="M900" s="617" t="s">
        <v>1920</v>
      </c>
      <c r="N900" s="617" t="s">
        <v>1920</v>
      </c>
      <c r="O900" s="617" t="s">
        <v>1920</v>
      </c>
      <c r="P900" s="617" t="s">
        <v>1920</v>
      </c>
      <c r="Q900" s="617" t="s">
        <v>1920</v>
      </c>
      <c r="R900" s="133"/>
      <c r="S900" s="212"/>
      <c r="T900" s="133"/>
      <c r="U900" s="133"/>
      <c r="V900" s="133"/>
      <c r="W900" s="133"/>
      <c r="X900" s="133"/>
      <c r="Y900" s="133"/>
    </row>
    <row r="901" spans="2:25" x14ac:dyDescent="0.25">
      <c r="B901" s="213"/>
      <c r="C901" s="133"/>
      <c r="D901" s="998" t="s">
        <v>3246</v>
      </c>
      <c r="E901" s="998"/>
      <c r="F901" s="998"/>
      <c r="G901" s="998"/>
      <c r="H901" s="133"/>
      <c r="I901" s="133"/>
      <c r="J901" s="133"/>
      <c r="K901" s="606"/>
      <c r="L901" s="609"/>
      <c r="M901" s="609"/>
      <c r="N901" s="609"/>
      <c r="O901" s="609"/>
      <c r="P901" s="781"/>
      <c r="Q901" s="781"/>
      <c r="R901" s="133"/>
      <c r="S901" s="212"/>
      <c r="T901" s="133"/>
      <c r="U901" s="133"/>
      <c r="V901" s="133"/>
      <c r="W901" s="133"/>
      <c r="X901" s="133"/>
      <c r="Y901" s="133"/>
    </row>
    <row r="902" spans="2:25" s="609" customFormat="1" x14ac:dyDescent="0.25">
      <c r="B902" s="607"/>
      <c r="C902" s="781"/>
      <c r="D902" s="764" t="s">
        <v>3212</v>
      </c>
      <c r="E902" s="617" t="s">
        <v>3247</v>
      </c>
      <c r="F902" s="617" t="s">
        <v>3234</v>
      </c>
      <c r="G902" s="617" t="s">
        <v>3235</v>
      </c>
      <c r="H902" s="781"/>
      <c r="I902" s="781"/>
      <c r="J902" s="133"/>
      <c r="K902" s="133"/>
      <c r="L902" s="133"/>
      <c r="M902" s="133"/>
      <c r="N902" s="133"/>
      <c r="O902" s="133"/>
      <c r="P902" s="133"/>
      <c r="Q902" s="133"/>
      <c r="R902" s="133"/>
      <c r="S902" s="608"/>
      <c r="T902" s="781"/>
      <c r="U902" s="781"/>
      <c r="V902" s="781"/>
      <c r="W902" s="781"/>
      <c r="X902" s="781"/>
      <c r="Y902" s="781"/>
    </row>
    <row r="903" spans="2:25" s="609" customFormat="1" x14ac:dyDescent="0.25">
      <c r="B903" s="607"/>
      <c r="C903" s="781"/>
      <c r="D903" s="764" t="s">
        <v>3213</v>
      </c>
      <c r="E903" s="617" t="s">
        <v>1922</v>
      </c>
      <c r="F903" s="617" t="s">
        <v>1919</v>
      </c>
      <c r="G903" s="617" t="s">
        <v>1918</v>
      </c>
      <c r="H903" s="781"/>
      <c r="I903" s="781"/>
      <c r="J903" s="133"/>
      <c r="K903" s="133"/>
      <c r="L903" s="133"/>
      <c r="M903" s="133"/>
      <c r="N903" s="133"/>
      <c r="O903" s="133"/>
      <c r="P903" s="133"/>
      <c r="Q903" s="133"/>
      <c r="R903" s="133"/>
      <c r="S903" s="608"/>
      <c r="T903" s="781"/>
      <c r="U903" s="781"/>
      <c r="V903" s="781"/>
      <c r="W903" s="781"/>
      <c r="X903" s="781"/>
      <c r="Y903" s="781"/>
    </row>
    <row r="904" spans="2:25" s="609" customFormat="1" ht="18.75" x14ac:dyDescent="0.25">
      <c r="B904" s="607"/>
      <c r="C904" s="781"/>
      <c r="D904" s="764" t="s">
        <v>1859</v>
      </c>
      <c r="E904" s="617" t="s">
        <v>3228</v>
      </c>
      <c r="F904" s="617" t="s">
        <v>3228</v>
      </c>
      <c r="G904" s="617" t="s">
        <v>3228</v>
      </c>
      <c r="H904" s="781"/>
      <c r="I904" s="781"/>
      <c r="J904" s="133"/>
      <c r="K904" s="613" t="s">
        <v>3226</v>
      </c>
      <c r="L904" s="614"/>
      <c r="M904" s="614"/>
      <c r="N904" s="614"/>
      <c r="O904" s="614"/>
      <c r="P904" s="614"/>
      <c r="Q904" s="614"/>
      <c r="R904" s="133"/>
      <c r="S904" s="608"/>
      <c r="T904" s="781"/>
      <c r="U904" s="781"/>
      <c r="V904" s="781"/>
      <c r="W904" s="781"/>
      <c r="X904" s="781"/>
      <c r="Y904" s="781"/>
    </row>
    <row r="905" spans="2:25" s="609" customFormat="1" ht="30" x14ac:dyDescent="0.25">
      <c r="B905" s="607"/>
      <c r="C905" s="781"/>
      <c r="D905" s="764" t="s">
        <v>3229</v>
      </c>
      <c r="E905" s="617">
        <v>3300</v>
      </c>
      <c r="F905" s="617">
        <v>3300</v>
      </c>
      <c r="G905" s="617">
        <v>3300</v>
      </c>
      <c r="H905" s="781"/>
      <c r="I905" s="781"/>
      <c r="J905" s="133"/>
      <c r="K905" s="763" t="s">
        <v>4023</v>
      </c>
      <c r="L905" s="617"/>
      <c r="M905" s="617"/>
      <c r="N905" s="617"/>
      <c r="O905" s="617"/>
      <c r="P905" s="617"/>
      <c r="Q905" s="617"/>
      <c r="R905" s="133"/>
      <c r="S905" s="608"/>
      <c r="T905" s="781"/>
      <c r="U905" s="781"/>
      <c r="V905" s="781"/>
      <c r="W905" s="781"/>
      <c r="X905" s="781"/>
      <c r="Y905" s="781"/>
    </row>
    <row r="906" spans="2:25" s="609" customFormat="1" x14ac:dyDescent="0.25">
      <c r="B906" s="607"/>
      <c r="C906" s="781"/>
      <c r="D906" s="764" t="s">
        <v>3230</v>
      </c>
      <c r="E906" s="617" t="s">
        <v>1797</v>
      </c>
      <c r="F906" s="617" t="s">
        <v>1838</v>
      </c>
      <c r="G906" s="617" t="s">
        <v>3231</v>
      </c>
      <c r="H906" s="781"/>
      <c r="I906" s="781"/>
      <c r="J906" s="133"/>
      <c r="K906" s="617" t="s">
        <v>3212</v>
      </c>
      <c r="L906" s="617" t="s">
        <v>4030</v>
      </c>
      <c r="M906" s="617" t="s">
        <v>4031</v>
      </c>
      <c r="N906" s="617" t="s">
        <v>4032</v>
      </c>
      <c r="O906" s="617"/>
      <c r="P906" s="617"/>
      <c r="Q906" s="617"/>
      <c r="R906" s="133"/>
      <c r="S906" s="608"/>
      <c r="T906" s="781"/>
      <c r="U906" s="781"/>
      <c r="V906" s="781"/>
      <c r="W906" s="781"/>
      <c r="X906" s="781"/>
      <c r="Y906" s="781"/>
    </row>
    <row r="907" spans="2:25" ht="30" x14ac:dyDescent="0.25">
      <c r="B907" s="213"/>
      <c r="C907" s="133"/>
      <c r="D907" s="133"/>
      <c r="E907" s="133"/>
      <c r="F907" s="133"/>
      <c r="G907" s="133"/>
      <c r="H907" s="133"/>
      <c r="I907" s="133"/>
      <c r="J907" s="133"/>
      <c r="K907" s="617" t="s">
        <v>3213</v>
      </c>
      <c r="L907" s="617" t="s">
        <v>1998</v>
      </c>
      <c r="M907" s="617" t="s">
        <v>1919</v>
      </c>
      <c r="N907" s="617" t="s">
        <v>1922</v>
      </c>
      <c r="O907" s="617"/>
      <c r="P907" s="617"/>
      <c r="Q907" s="617"/>
      <c r="R907" s="133"/>
      <c r="S907" s="212"/>
      <c r="T907" s="133"/>
      <c r="U907" s="133"/>
      <c r="V907" s="133"/>
      <c r="W907" s="133"/>
      <c r="X907" s="133"/>
      <c r="Y907" s="133"/>
    </row>
    <row r="908" spans="2:25" ht="34.5" customHeight="1" x14ac:dyDescent="0.25">
      <c r="B908" s="213"/>
      <c r="C908" s="133"/>
      <c r="D908" s="1003" t="s">
        <v>3233</v>
      </c>
      <c r="E908" s="1003"/>
      <c r="F908" s="1003"/>
      <c r="G908" s="1003"/>
      <c r="H908" s="1003"/>
      <c r="I908" s="133"/>
      <c r="J908" s="133"/>
      <c r="K908" s="617" t="s">
        <v>3223</v>
      </c>
      <c r="L908" s="617">
        <v>550</v>
      </c>
      <c r="M908" s="617">
        <v>650</v>
      </c>
      <c r="N908" s="617">
        <v>700</v>
      </c>
      <c r="O908" s="617"/>
      <c r="P908" s="617"/>
      <c r="Q908" s="617"/>
      <c r="R908" s="133"/>
      <c r="S908" s="212"/>
      <c r="T908" s="133"/>
      <c r="U908" s="133"/>
      <c r="V908" s="133"/>
      <c r="W908" s="133"/>
      <c r="X908" s="133"/>
      <c r="Y908" s="133"/>
    </row>
    <row r="909" spans="2:25" ht="30" x14ac:dyDescent="0.25">
      <c r="B909" s="213"/>
      <c r="C909" s="133"/>
      <c r="D909" s="133"/>
      <c r="E909" s="133"/>
      <c r="F909" s="133"/>
      <c r="G909" s="133"/>
      <c r="H909" s="133"/>
      <c r="I909" s="133"/>
      <c r="J909" s="133"/>
      <c r="K909" s="617" t="s">
        <v>3217</v>
      </c>
      <c r="L909" s="617">
        <v>750</v>
      </c>
      <c r="M909" s="617">
        <v>750</v>
      </c>
      <c r="N909" s="617">
        <v>750</v>
      </c>
      <c r="O909" s="614"/>
      <c r="P909" s="614"/>
      <c r="Q909" s="614"/>
      <c r="R909" s="133"/>
      <c r="S909" s="212"/>
      <c r="T909" s="133"/>
      <c r="U909" s="133"/>
      <c r="V909" s="133"/>
      <c r="W909" s="133"/>
      <c r="X909" s="133"/>
      <c r="Y909" s="133"/>
    </row>
    <row r="910" spans="2:25" ht="15" customHeight="1" x14ac:dyDescent="0.25">
      <c r="B910" s="213"/>
      <c r="C910" s="133"/>
      <c r="D910" s="133"/>
      <c r="E910" s="133"/>
      <c r="F910" s="133"/>
      <c r="G910" s="133"/>
      <c r="H910" s="133"/>
      <c r="I910" s="133"/>
      <c r="J910" s="133"/>
      <c r="K910" s="617" t="s">
        <v>3218</v>
      </c>
      <c r="L910" s="617">
        <v>2697</v>
      </c>
      <c r="M910" s="617">
        <v>3034</v>
      </c>
      <c r="N910" s="617">
        <v>2922</v>
      </c>
      <c r="O910" s="763"/>
      <c r="P910" s="614"/>
      <c r="Q910" s="614"/>
      <c r="R910" s="133"/>
      <c r="S910" s="212"/>
      <c r="T910" s="133"/>
      <c r="U910" s="133"/>
      <c r="V910" s="133"/>
      <c r="W910" s="133"/>
      <c r="X910" s="133"/>
      <c r="Y910" s="133"/>
    </row>
    <row r="911" spans="2:25" x14ac:dyDescent="0.25">
      <c r="B911" s="213"/>
      <c r="C911" s="133"/>
      <c r="D911" s="133"/>
      <c r="E911" s="133"/>
      <c r="F911" s="133"/>
      <c r="G911" s="133"/>
      <c r="H911" s="133"/>
      <c r="I911" s="133"/>
      <c r="J911" s="133"/>
      <c r="K911" s="617" t="s">
        <v>3214</v>
      </c>
      <c r="L911" s="617" t="s">
        <v>1784</v>
      </c>
      <c r="M911" s="617" t="s">
        <v>1793</v>
      </c>
      <c r="N911" s="617" t="s">
        <v>1793</v>
      </c>
      <c r="O911" s="133"/>
      <c r="P911" s="133"/>
      <c r="Q911" s="133"/>
      <c r="R911" s="133"/>
      <c r="S911" s="212"/>
      <c r="T911" s="133"/>
      <c r="U911" s="133"/>
      <c r="V911" s="133"/>
      <c r="W911" s="133"/>
      <c r="X911" s="133"/>
      <c r="Y911" s="133"/>
    </row>
    <row r="912" spans="2:25" ht="15" customHeight="1" x14ac:dyDescent="0.25">
      <c r="B912" s="213"/>
      <c r="C912" s="133"/>
      <c r="D912" s="133"/>
      <c r="E912" s="133"/>
      <c r="F912" s="133"/>
      <c r="G912" s="133"/>
      <c r="H912" s="133"/>
      <c r="I912" s="133"/>
      <c r="J912" s="133"/>
      <c r="K912" s="617" t="s">
        <v>3215</v>
      </c>
      <c r="L912" s="617" t="s">
        <v>1920</v>
      </c>
      <c r="M912" s="617" t="s">
        <v>1920</v>
      </c>
      <c r="N912" s="617" t="s">
        <v>1920</v>
      </c>
      <c r="O912" s="133"/>
      <c r="P912" s="133"/>
      <c r="Q912" s="133"/>
      <c r="R912" s="133"/>
      <c r="S912" s="212"/>
      <c r="T912" s="133"/>
      <c r="U912" s="133"/>
      <c r="V912" s="133"/>
      <c r="W912" s="133"/>
      <c r="X912" s="133"/>
      <c r="Y912" s="133"/>
    </row>
    <row r="913" spans="1:25" x14ac:dyDescent="0.25">
      <c r="B913" s="213"/>
      <c r="C913" s="133"/>
      <c r="D913" s="133"/>
      <c r="E913" s="133"/>
      <c r="F913" s="133"/>
      <c r="G913" s="133"/>
      <c r="H913" s="133"/>
      <c r="I913" s="133"/>
      <c r="J913" s="133"/>
      <c r="K913" s="763"/>
      <c r="L913" s="763"/>
      <c r="M913" s="763"/>
      <c r="N913" s="763"/>
      <c r="O913" s="133"/>
      <c r="P913" s="133"/>
      <c r="Q913" s="133"/>
      <c r="R913" s="133"/>
      <c r="S913" s="212"/>
      <c r="T913" s="133"/>
      <c r="U913" s="133"/>
      <c r="V913" s="133"/>
      <c r="W913" s="133"/>
      <c r="X913" s="133"/>
      <c r="Y913" s="133"/>
    </row>
    <row r="914" spans="1:25" ht="15.75" thickBot="1" x14ac:dyDescent="0.3">
      <c r="A914" s="133"/>
      <c r="B914" s="580" t="s">
        <v>3249</v>
      </c>
      <c r="C914" s="215"/>
      <c r="D914" s="215"/>
      <c r="E914" s="215"/>
      <c r="F914" s="215"/>
      <c r="G914" s="215"/>
      <c r="H914" s="215"/>
      <c r="I914" s="215"/>
      <c r="J914" s="215"/>
      <c r="K914" s="215"/>
      <c r="L914" s="215"/>
      <c r="M914" s="215"/>
      <c r="N914" s="215"/>
      <c r="O914" s="214"/>
      <c r="P914" s="133"/>
      <c r="Q914" s="133"/>
      <c r="R914" s="133"/>
      <c r="S914" s="212"/>
      <c r="T914" s="133"/>
      <c r="U914" s="133"/>
      <c r="V914" s="133"/>
      <c r="W914" s="133"/>
      <c r="X914" s="133"/>
      <c r="Y914" s="133"/>
    </row>
    <row r="915" spans="1:25" x14ac:dyDescent="0.25">
      <c r="A915" s="133"/>
      <c r="B915" s="213"/>
      <c r="C915" s="133"/>
      <c r="D915" s="133"/>
      <c r="E915" s="133"/>
      <c r="F915" s="133"/>
      <c r="G915" s="133"/>
      <c r="H915" s="133"/>
      <c r="I915" s="133"/>
      <c r="J915" s="133"/>
      <c r="K915" s="133"/>
      <c r="L915" s="133"/>
      <c r="M915" s="133"/>
      <c r="N915" s="133"/>
      <c r="O915" s="133"/>
      <c r="P915" s="133"/>
      <c r="Q915" s="133"/>
      <c r="R915" s="133"/>
      <c r="S915" s="212"/>
      <c r="T915" s="133"/>
      <c r="U915" s="133"/>
      <c r="V915" s="133"/>
      <c r="W915" s="133"/>
      <c r="X915" s="133"/>
      <c r="Y915" s="133"/>
    </row>
    <row r="916" spans="1:25" ht="15.75" thickBot="1" x14ac:dyDescent="0.3">
      <c r="A916" s="133"/>
      <c r="B916" s="211"/>
      <c r="C916" s="210"/>
      <c r="D916" s="210"/>
      <c r="E916" s="210"/>
      <c r="F916" s="210"/>
      <c r="G916" s="210"/>
      <c r="H916" s="210"/>
      <c r="I916" s="210"/>
      <c r="J916" s="210"/>
      <c r="K916" s="210"/>
      <c r="L916" s="210"/>
      <c r="M916" s="210"/>
      <c r="N916" s="210"/>
      <c r="O916" s="210"/>
      <c r="P916" s="210"/>
      <c r="Q916" s="210"/>
      <c r="R916" s="210"/>
      <c r="S916" s="209"/>
      <c r="T916" s="133"/>
      <c r="U916" s="133"/>
      <c r="V916" s="133"/>
      <c r="W916" s="133"/>
      <c r="X916" s="133"/>
      <c r="Y916" s="133"/>
    </row>
    <row r="917" spans="1:25" x14ac:dyDescent="0.25">
      <c r="A917" s="133"/>
      <c r="L917" s="133"/>
      <c r="M917" s="133"/>
      <c r="N917" s="133"/>
      <c r="O917" s="133"/>
      <c r="P917" s="133"/>
      <c r="Q917" s="133"/>
      <c r="R917" s="133"/>
      <c r="S917" s="133"/>
      <c r="T917" s="133"/>
      <c r="U917" s="133"/>
      <c r="V917" s="133"/>
      <c r="W917" s="133"/>
      <c r="X917" s="133"/>
      <c r="Y917" s="133"/>
    </row>
    <row r="918" spans="1:25" x14ac:dyDescent="0.25">
      <c r="A918" s="133"/>
      <c r="B918" s="133"/>
      <c r="C918" s="133"/>
      <c r="D918" s="205"/>
      <c r="E918" s="205"/>
      <c r="F918" s="205"/>
      <c r="G918" s="205"/>
      <c r="H918" s="205"/>
      <c r="I918" s="205"/>
      <c r="J918" s="133"/>
      <c r="K918" s="133"/>
      <c r="L918" s="133"/>
      <c r="M918" s="133"/>
      <c r="N918" s="133"/>
      <c r="O918" s="133"/>
      <c r="P918" s="133"/>
      <c r="Q918" s="133"/>
      <c r="R918" s="133"/>
      <c r="S918" s="133"/>
      <c r="T918" s="133"/>
      <c r="U918" s="133"/>
      <c r="V918" s="133"/>
      <c r="W918" s="133"/>
      <c r="X918" s="133"/>
      <c r="Y918" s="133"/>
    </row>
    <row r="919" spans="1:25" x14ac:dyDescent="0.25">
      <c r="A919" s="133"/>
      <c r="B919" s="133"/>
      <c r="C919" s="133"/>
      <c r="D919" s="205"/>
      <c r="E919" s="205"/>
      <c r="F919" s="205"/>
      <c r="G919" s="205"/>
      <c r="H919" s="205"/>
      <c r="I919" s="205"/>
      <c r="J919" s="133"/>
      <c r="K919" s="133"/>
      <c r="L919" s="133"/>
      <c r="M919" s="133"/>
      <c r="N919" s="133"/>
      <c r="O919" s="133"/>
      <c r="P919" s="133"/>
      <c r="Q919" s="133"/>
      <c r="R919" s="133"/>
      <c r="S919" s="133"/>
      <c r="T919" s="133"/>
      <c r="U919" s="133"/>
      <c r="V919" s="133"/>
      <c r="W919" s="133"/>
      <c r="X919" s="133"/>
      <c r="Y919" s="133"/>
    </row>
    <row r="920" spans="1:25" x14ac:dyDescent="0.25">
      <c r="A920" s="133"/>
      <c r="B920" s="133"/>
      <c r="C920" s="133"/>
      <c r="D920" s="205"/>
      <c r="E920" s="205"/>
      <c r="F920" s="205"/>
      <c r="G920" s="205"/>
      <c r="H920" s="205"/>
      <c r="I920" s="205"/>
      <c r="J920" s="133"/>
      <c r="K920" s="133"/>
      <c r="L920" s="133"/>
      <c r="M920" s="133"/>
      <c r="N920" s="133"/>
      <c r="O920" s="133"/>
      <c r="P920" s="133"/>
      <c r="Q920" s="133"/>
      <c r="R920" s="133"/>
      <c r="S920" s="133"/>
      <c r="T920" s="133"/>
      <c r="U920" s="133"/>
      <c r="V920" s="133"/>
      <c r="W920" s="133"/>
      <c r="X920" s="133"/>
      <c r="Y920" s="133"/>
    </row>
    <row r="921" spans="1:25" x14ac:dyDescent="0.25">
      <c r="A921" s="133"/>
      <c r="B921" s="133"/>
      <c r="C921" s="133"/>
      <c r="D921" s="133"/>
      <c r="E921" s="133"/>
      <c r="F921" s="133"/>
      <c r="G921" s="133"/>
      <c r="H921" s="133"/>
      <c r="I921" s="133"/>
      <c r="J921" s="133"/>
      <c r="K921" s="133"/>
      <c r="L921" s="133"/>
      <c r="M921" s="133"/>
      <c r="N921" s="133"/>
      <c r="O921" s="133"/>
      <c r="P921" s="133"/>
      <c r="Q921" s="133"/>
      <c r="R921" s="133"/>
      <c r="S921" s="133"/>
      <c r="T921" s="133"/>
      <c r="U921" s="133"/>
      <c r="V921" s="133"/>
      <c r="W921" s="133"/>
      <c r="X921" s="133"/>
    </row>
    <row r="922" spans="1:25" ht="15.75" x14ac:dyDescent="0.25">
      <c r="B922" s="204" t="s">
        <v>1916</v>
      </c>
    </row>
    <row r="923" spans="1:25" x14ac:dyDescent="0.25">
      <c r="A923" s="133"/>
      <c r="B923" s="133"/>
      <c r="C923" s="133"/>
      <c r="D923" s="133"/>
      <c r="E923" s="133"/>
      <c r="F923" s="133"/>
      <c r="G923" s="133"/>
      <c r="H923" s="133"/>
      <c r="I923" s="133"/>
      <c r="J923" s="133"/>
      <c r="K923" s="133"/>
      <c r="L923" s="133"/>
      <c r="M923" s="133"/>
      <c r="N923" s="133"/>
      <c r="O923" s="133"/>
      <c r="P923" s="133"/>
      <c r="Q923" s="133"/>
      <c r="R923" s="133"/>
      <c r="S923" s="133"/>
      <c r="T923" s="133"/>
      <c r="U923" s="133"/>
      <c r="V923" s="133"/>
      <c r="W923" s="133"/>
      <c r="X923" s="133"/>
    </row>
    <row r="924" spans="1:25" x14ac:dyDescent="0.25">
      <c r="A924" s="133"/>
      <c r="B924" s="133"/>
      <c r="C924" s="133"/>
      <c r="D924" s="203" t="s">
        <v>1915</v>
      </c>
      <c r="E924" s="133"/>
      <c r="F924" s="133"/>
      <c r="G924" s="133"/>
      <c r="H924" s="133"/>
      <c r="I924" s="133"/>
      <c r="J924" s="133"/>
      <c r="K924" s="133"/>
      <c r="L924" s="133"/>
      <c r="M924" s="133"/>
      <c r="N924" s="133"/>
      <c r="O924" s="133"/>
      <c r="P924" s="133"/>
      <c r="Q924" s="133"/>
      <c r="R924" s="133"/>
      <c r="S924" s="133"/>
      <c r="T924" s="133"/>
      <c r="U924" s="133"/>
      <c r="V924" s="133"/>
      <c r="W924" s="133"/>
      <c r="X924" s="133"/>
    </row>
    <row r="925" spans="1:25" x14ac:dyDescent="0.25">
      <c r="A925" s="133"/>
      <c r="B925" s="133"/>
      <c r="C925" s="133"/>
      <c r="E925" s="133"/>
      <c r="F925" s="133"/>
      <c r="G925" s="133"/>
      <c r="H925" s="133"/>
      <c r="I925" s="133"/>
      <c r="J925" s="133"/>
      <c r="K925" s="133"/>
      <c r="L925" s="133"/>
      <c r="M925" s="133"/>
      <c r="N925" s="133"/>
      <c r="O925" s="133"/>
      <c r="P925" s="133"/>
      <c r="Q925" s="133"/>
      <c r="R925" s="133"/>
      <c r="S925" s="133"/>
      <c r="T925" s="133"/>
      <c r="U925" s="133"/>
      <c r="V925" s="133"/>
      <c r="W925" s="133"/>
      <c r="X925" s="133"/>
    </row>
    <row r="926" spans="1:25" x14ac:dyDescent="0.25">
      <c r="A926" s="133"/>
      <c r="B926" s="133"/>
      <c r="C926" s="133"/>
      <c r="D926" s="133"/>
      <c r="E926" s="133"/>
      <c r="F926" s="133"/>
      <c r="G926" s="133"/>
      <c r="H926" s="133"/>
      <c r="I926" s="133"/>
      <c r="J926" s="133"/>
      <c r="K926" s="133"/>
      <c r="L926" s="133"/>
      <c r="M926" s="133"/>
      <c r="N926" s="133"/>
      <c r="O926" s="133"/>
      <c r="P926" s="133"/>
      <c r="Q926" s="133"/>
      <c r="R926" s="133"/>
      <c r="S926" s="133"/>
      <c r="T926" s="133"/>
      <c r="U926" s="133"/>
      <c r="V926" s="133"/>
      <c r="W926" s="133"/>
      <c r="X926" s="133"/>
    </row>
    <row r="927" spans="1:25" x14ac:dyDescent="0.25">
      <c r="A927" s="133"/>
      <c r="B927" s="133"/>
      <c r="C927" s="133"/>
      <c r="D927" s="133"/>
      <c r="E927" s="133"/>
      <c r="F927" s="133"/>
      <c r="G927" s="133"/>
      <c r="H927" s="133"/>
      <c r="I927" s="133"/>
      <c r="J927" s="133"/>
      <c r="K927" s="133"/>
      <c r="L927" s="133"/>
      <c r="M927" s="133"/>
      <c r="N927" s="133"/>
      <c r="O927" s="133"/>
      <c r="P927" s="133"/>
      <c r="Q927" s="133"/>
      <c r="R927" s="133"/>
      <c r="S927" s="133"/>
      <c r="T927" s="133"/>
      <c r="U927" s="133"/>
      <c r="V927" s="133"/>
      <c r="W927" s="133"/>
      <c r="X927" s="133"/>
    </row>
    <row r="928" spans="1:25" x14ac:dyDescent="0.25">
      <c r="A928" s="133"/>
      <c r="B928" s="133"/>
      <c r="C928" s="133"/>
      <c r="D928" s="133"/>
      <c r="E928" s="133"/>
      <c r="F928" s="133"/>
      <c r="G928" s="133"/>
      <c r="H928" s="133"/>
      <c r="I928" s="133"/>
      <c r="J928" s="133"/>
      <c r="K928" s="133"/>
      <c r="L928" s="133"/>
      <c r="M928" s="133"/>
      <c r="N928" s="133"/>
      <c r="O928" s="133"/>
      <c r="P928" s="133"/>
      <c r="Q928" s="133"/>
      <c r="R928" s="133"/>
      <c r="S928" s="133"/>
      <c r="T928" s="133"/>
      <c r="U928" s="133"/>
      <c r="V928" s="133"/>
      <c r="W928" s="133"/>
      <c r="X928" s="133"/>
    </row>
    <row r="929" spans="1:24" x14ac:dyDescent="0.25">
      <c r="A929" s="133"/>
      <c r="B929" s="133"/>
      <c r="C929" s="133"/>
      <c r="D929" s="133"/>
      <c r="E929" s="133"/>
      <c r="F929" s="133"/>
      <c r="G929" s="133"/>
      <c r="H929" s="133"/>
      <c r="I929" s="133"/>
      <c r="J929" s="133"/>
      <c r="K929" s="133"/>
      <c r="L929" s="133"/>
      <c r="M929" s="133"/>
      <c r="N929" s="133"/>
      <c r="O929" s="133"/>
      <c r="P929" s="133"/>
      <c r="Q929" s="133"/>
      <c r="R929" s="133"/>
      <c r="S929" s="133"/>
      <c r="T929" s="133"/>
      <c r="U929" s="133"/>
      <c r="V929" s="133"/>
      <c r="W929" s="133"/>
      <c r="X929" s="133"/>
    </row>
    <row r="930" spans="1:24" x14ac:dyDescent="0.25">
      <c r="A930" s="133"/>
      <c r="B930" s="133"/>
      <c r="C930" s="133"/>
      <c r="D930" s="133"/>
      <c r="E930" s="133"/>
      <c r="F930" s="133"/>
      <c r="G930" s="133"/>
      <c r="H930" s="133"/>
      <c r="I930" s="133"/>
      <c r="J930" s="133"/>
      <c r="K930" s="133"/>
      <c r="L930" s="133"/>
      <c r="M930" s="133"/>
      <c r="N930" s="133"/>
      <c r="O930" s="133"/>
      <c r="P930" s="133"/>
      <c r="Q930" s="133"/>
      <c r="R930" s="133"/>
      <c r="S930" s="133"/>
      <c r="T930" s="133"/>
      <c r="U930" s="133"/>
      <c r="V930" s="133"/>
      <c r="W930" s="133"/>
      <c r="X930" s="133"/>
    </row>
    <row r="931" spans="1:24" x14ac:dyDescent="0.25">
      <c r="A931" s="133"/>
      <c r="B931" s="133"/>
      <c r="C931" s="133"/>
      <c r="D931" s="133"/>
      <c r="E931" s="133"/>
      <c r="F931" s="133"/>
      <c r="G931" s="133"/>
      <c r="H931" s="133"/>
      <c r="I931" s="133"/>
      <c r="J931" s="133"/>
      <c r="K931" s="133"/>
      <c r="L931" s="133"/>
      <c r="M931" s="133"/>
      <c r="N931" s="133"/>
      <c r="O931" s="133"/>
      <c r="P931" s="133"/>
      <c r="Q931" s="133"/>
      <c r="R931" s="133"/>
      <c r="S931" s="133"/>
      <c r="T931" s="133"/>
      <c r="U931" s="133"/>
      <c r="V931" s="133"/>
      <c r="W931" s="133"/>
      <c r="X931" s="133"/>
    </row>
    <row r="932" spans="1:24" x14ac:dyDescent="0.25">
      <c r="A932" s="133"/>
      <c r="B932" s="133"/>
      <c r="C932" s="133"/>
      <c r="D932" s="133"/>
      <c r="E932" s="133"/>
      <c r="F932" s="133"/>
      <c r="G932" s="133"/>
      <c r="H932" s="133"/>
      <c r="I932" s="133"/>
      <c r="J932" s="133"/>
      <c r="K932" s="133"/>
      <c r="L932" s="133"/>
      <c r="M932" s="133"/>
      <c r="N932" s="133"/>
      <c r="O932" s="133"/>
      <c r="P932" s="133"/>
      <c r="Q932" s="133"/>
      <c r="R932" s="133"/>
      <c r="S932" s="133"/>
      <c r="T932" s="133"/>
      <c r="U932" s="133"/>
      <c r="V932" s="133"/>
      <c r="W932" s="133"/>
      <c r="X932" s="133"/>
    </row>
    <row r="933" spans="1:24" x14ac:dyDescent="0.25">
      <c r="A933" s="133"/>
      <c r="B933" s="133"/>
      <c r="C933" s="133"/>
      <c r="D933" s="133"/>
      <c r="E933" s="133"/>
      <c r="F933" s="133"/>
      <c r="G933" s="133"/>
      <c r="H933" s="133"/>
      <c r="I933" s="133"/>
      <c r="J933" s="133"/>
      <c r="K933" s="133"/>
      <c r="L933" s="133"/>
      <c r="M933" s="133"/>
      <c r="N933" s="133"/>
      <c r="O933" s="133"/>
      <c r="P933" s="133"/>
      <c r="Q933" s="133"/>
      <c r="R933" s="133"/>
      <c r="S933" s="133"/>
      <c r="T933" s="133"/>
      <c r="U933" s="133"/>
      <c r="V933" s="133"/>
      <c r="W933" s="133"/>
      <c r="X933" s="133"/>
    </row>
    <row r="934" spans="1:24" x14ac:dyDescent="0.25">
      <c r="A934" s="133"/>
      <c r="B934" s="133"/>
      <c r="C934" s="133"/>
      <c r="D934" s="133"/>
      <c r="E934" s="133"/>
      <c r="F934" s="133"/>
      <c r="G934" s="133"/>
      <c r="H934" s="133"/>
      <c r="I934" s="133"/>
      <c r="J934" s="133"/>
      <c r="K934" s="133"/>
      <c r="L934" s="133"/>
      <c r="M934" s="133"/>
      <c r="N934" s="133"/>
      <c r="O934" s="133"/>
      <c r="P934" s="133"/>
      <c r="Q934" s="133"/>
      <c r="R934" s="133"/>
      <c r="S934" s="133"/>
      <c r="T934" s="133"/>
      <c r="U934" s="133"/>
      <c r="V934" s="133"/>
      <c r="W934" s="133"/>
      <c r="X934" s="133"/>
    </row>
    <row r="935" spans="1:24" x14ac:dyDescent="0.25">
      <c r="A935" s="133"/>
      <c r="B935" s="133"/>
      <c r="C935" s="133"/>
      <c r="D935" s="133"/>
      <c r="E935" s="133"/>
      <c r="F935" s="133"/>
      <c r="G935" s="133"/>
      <c r="H935" s="133"/>
      <c r="I935" s="133"/>
      <c r="J935" s="133"/>
      <c r="K935" s="133"/>
      <c r="L935" s="133"/>
      <c r="M935" s="133"/>
      <c r="N935" s="133"/>
      <c r="O935" s="133"/>
      <c r="P935" s="133"/>
      <c r="Q935" s="133"/>
      <c r="R935" s="133"/>
      <c r="S935" s="133"/>
      <c r="T935" s="133"/>
      <c r="U935" s="133"/>
      <c r="V935" s="133"/>
      <c r="W935" s="133"/>
      <c r="X935" s="133"/>
    </row>
    <row r="936" spans="1:24" x14ac:dyDescent="0.25">
      <c r="A936" s="133"/>
      <c r="B936" s="133"/>
      <c r="C936" s="133"/>
      <c r="D936" s="133"/>
      <c r="E936" s="133"/>
      <c r="F936" s="133"/>
      <c r="G936" s="133"/>
      <c r="H936" s="133"/>
      <c r="I936" s="133"/>
      <c r="J936" s="133"/>
      <c r="K936" s="133"/>
      <c r="L936" s="133"/>
      <c r="M936" s="133"/>
      <c r="N936" s="133"/>
      <c r="O936" s="133"/>
      <c r="P936" s="133"/>
      <c r="Q936" s="133"/>
      <c r="R936" s="133"/>
      <c r="S936" s="133"/>
      <c r="T936" s="133"/>
      <c r="U936" s="133"/>
      <c r="V936" s="133"/>
      <c r="W936" s="133"/>
      <c r="X936" s="133"/>
    </row>
    <row r="937" spans="1:24" x14ac:dyDescent="0.25">
      <c r="A937" s="133"/>
      <c r="B937" s="133"/>
      <c r="C937" s="133"/>
      <c r="D937" s="133"/>
      <c r="E937" s="133"/>
      <c r="F937" s="133"/>
      <c r="G937" s="133"/>
      <c r="H937" s="133"/>
      <c r="I937" s="133"/>
      <c r="J937" s="133"/>
      <c r="K937" s="133"/>
      <c r="L937" s="133"/>
      <c r="M937" s="133"/>
      <c r="N937" s="133"/>
      <c r="O937" s="133"/>
      <c r="P937" s="133"/>
      <c r="Q937" s="133"/>
      <c r="R937" s="133"/>
      <c r="S937" s="133"/>
      <c r="T937" s="133"/>
      <c r="U937" s="133"/>
      <c r="V937" s="133"/>
      <c r="W937" s="133"/>
      <c r="X937" s="133"/>
    </row>
    <row r="938" spans="1:24" x14ac:dyDescent="0.25">
      <c r="A938" s="133"/>
      <c r="B938" s="133"/>
      <c r="C938" s="133"/>
      <c r="D938" s="133"/>
      <c r="E938" s="133"/>
      <c r="F938" s="133"/>
      <c r="G938" s="133"/>
      <c r="H938" s="133"/>
      <c r="I938" s="133"/>
      <c r="J938" s="133"/>
      <c r="K938" s="133"/>
      <c r="L938" s="133"/>
      <c r="M938" s="133"/>
      <c r="N938" s="133"/>
      <c r="O938" s="133"/>
      <c r="P938" s="133"/>
      <c r="Q938" s="133"/>
      <c r="R938" s="133"/>
      <c r="S938" s="133"/>
      <c r="T938" s="133"/>
      <c r="U938" s="133"/>
      <c r="V938" s="133"/>
      <c r="W938" s="133"/>
      <c r="X938" s="133"/>
    </row>
    <row r="939" spans="1:24" x14ac:dyDescent="0.25">
      <c r="A939" s="133"/>
      <c r="B939" s="133"/>
      <c r="C939" s="133"/>
      <c r="D939" s="133"/>
      <c r="E939" s="133"/>
      <c r="F939" s="133"/>
      <c r="G939" s="133"/>
      <c r="H939" s="133"/>
      <c r="I939" s="133"/>
      <c r="J939" s="133"/>
      <c r="K939" s="133"/>
      <c r="L939" s="133"/>
      <c r="M939" s="133"/>
      <c r="N939" s="133"/>
      <c r="O939" s="133"/>
      <c r="P939" s="133"/>
      <c r="Q939" s="133"/>
      <c r="R939" s="133"/>
      <c r="S939" s="133"/>
      <c r="T939" s="133"/>
      <c r="U939" s="133"/>
      <c r="V939" s="133"/>
      <c r="W939" s="133"/>
      <c r="X939" s="133"/>
    </row>
    <row r="940" spans="1:24" x14ac:dyDescent="0.25">
      <c r="A940" s="133"/>
      <c r="B940" s="133"/>
      <c r="C940" s="133"/>
      <c r="D940" s="133"/>
      <c r="E940" s="133"/>
      <c r="F940" s="133"/>
      <c r="G940" s="133"/>
      <c r="H940" s="133"/>
      <c r="I940" s="133"/>
      <c r="J940" s="133"/>
      <c r="K940" s="133"/>
      <c r="L940" s="133"/>
      <c r="M940" s="133"/>
      <c r="N940" s="133"/>
      <c r="O940" s="133"/>
      <c r="P940" s="133"/>
      <c r="Q940" s="133"/>
      <c r="R940" s="133"/>
      <c r="S940" s="133"/>
      <c r="T940" s="133"/>
      <c r="U940" s="133"/>
      <c r="V940" s="133"/>
      <c r="W940" s="133"/>
      <c r="X940" s="133"/>
    </row>
    <row r="941" spans="1:24" x14ac:dyDescent="0.25">
      <c r="A941" s="133"/>
      <c r="B941" s="133"/>
      <c r="C941" s="133"/>
      <c r="D941" s="133"/>
      <c r="E941" s="133"/>
      <c r="F941" s="133"/>
      <c r="G941" s="133"/>
      <c r="H941" s="133"/>
      <c r="I941" s="133"/>
      <c r="J941" s="133"/>
      <c r="K941" s="133"/>
      <c r="L941" s="133"/>
      <c r="M941" s="133"/>
      <c r="N941" s="133"/>
      <c r="O941" s="133"/>
      <c r="P941" s="133"/>
      <c r="Q941" s="133"/>
      <c r="R941" s="133"/>
      <c r="S941" s="133"/>
      <c r="T941" s="133"/>
      <c r="U941" s="133"/>
      <c r="V941" s="133"/>
      <c r="W941" s="133"/>
      <c r="X941" s="133"/>
    </row>
    <row r="942" spans="1:24" x14ac:dyDescent="0.25">
      <c r="A942" s="133"/>
      <c r="B942" s="133"/>
      <c r="C942" s="133"/>
      <c r="D942" s="133"/>
      <c r="E942" s="133"/>
      <c r="F942" s="133"/>
      <c r="G942" s="133"/>
      <c r="H942" s="133"/>
      <c r="I942" s="133"/>
      <c r="J942" s="133"/>
      <c r="K942" s="133"/>
      <c r="L942" s="133"/>
      <c r="M942" s="133"/>
      <c r="N942" s="133"/>
      <c r="O942" s="133"/>
      <c r="P942" s="133"/>
      <c r="Q942" s="133"/>
      <c r="R942" s="133"/>
      <c r="S942" s="133"/>
      <c r="T942" s="133"/>
      <c r="U942" s="133"/>
      <c r="V942" s="133"/>
      <c r="W942" s="133"/>
      <c r="X942" s="133"/>
    </row>
    <row r="943" spans="1:24" x14ac:dyDescent="0.25">
      <c r="A943" s="133"/>
      <c r="B943" s="133"/>
      <c r="C943" s="133"/>
      <c r="D943" s="133"/>
      <c r="E943" s="133"/>
      <c r="F943" s="133"/>
      <c r="G943" s="133"/>
      <c r="H943" s="133"/>
      <c r="I943" s="133"/>
      <c r="J943" s="133"/>
      <c r="K943" s="133"/>
      <c r="L943" s="133"/>
      <c r="M943" s="133"/>
      <c r="N943" s="133"/>
      <c r="O943" s="133"/>
      <c r="P943" s="133"/>
      <c r="Q943" s="133"/>
      <c r="R943" s="133"/>
      <c r="S943" s="133"/>
      <c r="T943" s="133"/>
      <c r="U943" s="133"/>
      <c r="V943" s="133"/>
      <c r="W943" s="133"/>
      <c r="X943" s="133"/>
    </row>
    <row r="944" spans="1:24" x14ac:dyDescent="0.25">
      <c r="A944" s="133"/>
      <c r="B944" s="133"/>
      <c r="C944" s="133"/>
      <c r="D944" s="133"/>
      <c r="E944" s="133"/>
      <c r="F944" s="133"/>
      <c r="G944" s="133"/>
      <c r="H944" s="133"/>
      <c r="I944" s="133"/>
      <c r="J944" s="133"/>
      <c r="K944" s="133"/>
      <c r="L944" s="133"/>
      <c r="M944" s="133"/>
      <c r="N944" s="133"/>
      <c r="O944" s="133"/>
      <c r="P944" s="133"/>
      <c r="Q944" s="133"/>
      <c r="R944" s="133"/>
      <c r="S944" s="133"/>
      <c r="T944" s="133"/>
      <c r="U944" s="133"/>
      <c r="V944" s="133"/>
      <c r="W944" s="133"/>
      <c r="X944" s="133"/>
    </row>
    <row r="945" spans="1:24" x14ac:dyDescent="0.25">
      <c r="A945" s="133"/>
      <c r="B945" s="133"/>
      <c r="C945" s="133"/>
      <c r="D945" s="133"/>
      <c r="E945" s="133"/>
      <c r="F945" s="133"/>
      <c r="G945" s="133"/>
      <c r="H945" s="133"/>
      <c r="I945" s="133"/>
      <c r="J945" s="133"/>
      <c r="K945" s="133"/>
      <c r="L945" s="133"/>
      <c r="M945" s="133"/>
      <c r="N945" s="133"/>
      <c r="O945" s="133"/>
      <c r="P945" s="133"/>
      <c r="Q945" s="133"/>
      <c r="R945" s="133"/>
      <c r="S945" s="133"/>
      <c r="T945" s="133"/>
      <c r="U945" s="133"/>
      <c r="V945" s="133"/>
      <c r="W945" s="133"/>
      <c r="X945" s="133"/>
    </row>
    <row r="946" spans="1:24" x14ac:dyDescent="0.25">
      <c r="A946" s="133"/>
      <c r="B946" s="133"/>
      <c r="C946" s="133"/>
      <c r="D946" s="133"/>
      <c r="E946" s="133"/>
      <c r="F946" s="133"/>
      <c r="G946" s="133"/>
      <c r="H946" s="133"/>
      <c r="I946" s="133"/>
      <c r="J946" s="133"/>
      <c r="K946" s="133"/>
      <c r="L946" s="133"/>
      <c r="M946" s="133"/>
      <c r="N946" s="133"/>
      <c r="O946" s="133"/>
      <c r="P946" s="133"/>
      <c r="Q946" s="133"/>
      <c r="R946" s="133"/>
      <c r="S946" s="133"/>
      <c r="T946" s="133"/>
      <c r="U946" s="133"/>
      <c r="V946" s="133"/>
      <c r="W946" s="133"/>
      <c r="X946" s="133"/>
    </row>
    <row r="947" spans="1:24" x14ac:dyDescent="0.25">
      <c r="A947" s="133"/>
      <c r="B947" s="133"/>
      <c r="C947" s="133"/>
      <c r="D947" s="133"/>
      <c r="E947" s="133"/>
      <c r="F947" s="133"/>
      <c r="G947" s="133"/>
      <c r="H947" s="133"/>
      <c r="I947" s="133"/>
      <c r="J947" s="133"/>
      <c r="K947" s="133"/>
      <c r="L947" s="133"/>
      <c r="M947" s="133"/>
      <c r="N947" s="133"/>
      <c r="O947" s="133"/>
      <c r="P947" s="133"/>
      <c r="Q947" s="133"/>
      <c r="R947" s="133"/>
      <c r="S947" s="133"/>
      <c r="T947" s="133"/>
      <c r="U947" s="133"/>
      <c r="V947" s="133"/>
      <c r="W947" s="133"/>
      <c r="X947" s="133"/>
    </row>
    <row r="948" spans="1:24" x14ac:dyDescent="0.25">
      <c r="A948" s="133"/>
      <c r="B948" s="133"/>
      <c r="C948" s="133"/>
      <c r="D948" s="133"/>
      <c r="E948" s="133"/>
      <c r="F948" s="133"/>
      <c r="G948" s="133"/>
      <c r="H948" s="133"/>
      <c r="I948" s="133"/>
      <c r="J948" s="133"/>
      <c r="K948" s="133"/>
      <c r="L948" s="133"/>
      <c r="M948" s="133"/>
      <c r="N948" s="133"/>
      <c r="O948" s="133"/>
      <c r="P948" s="133"/>
      <c r="Q948" s="133"/>
      <c r="R948" s="133"/>
      <c r="S948" s="133"/>
      <c r="T948" s="133"/>
      <c r="U948" s="133"/>
      <c r="V948" s="133"/>
      <c r="W948" s="133"/>
      <c r="X948" s="133"/>
    </row>
    <row r="949" spans="1:24" x14ac:dyDescent="0.25">
      <c r="A949" s="133"/>
      <c r="B949" s="133"/>
      <c r="C949" s="133"/>
      <c r="D949" s="133"/>
      <c r="E949" s="133"/>
      <c r="F949" s="133"/>
      <c r="G949" s="133"/>
      <c r="H949" s="133"/>
      <c r="I949" s="133"/>
      <c r="J949" s="133"/>
      <c r="K949" s="133"/>
      <c r="L949" s="133"/>
      <c r="M949" s="133"/>
      <c r="N949" s="133"/>
      <c r="O949" s="133"/>
      <c r="P949" s="133"/>
      <c r="Q949" s="133"/>
      <c r="R949" s="133"/>
      <c r="S949" s="133"/>
      <c r="T949" s="133"/>
      <c r="U949" s="133"/>
      <c r="V949" s="133"/>
      <c r="W949" s="133"/>
      <c r="X949" s="133"/>
    </row>
    <row r="950" spans="1:24" x14ac:dyDescent="0.25">
      <c r="A950" s="133"/>
      <c r="B950" s="133"/>
      <c r="C950" s="133"/>
      <c r="D950" s="133"/>
      <c r="E950" s="133"/>
      <c r="F950" s="133"/>
      <c r="G950" s="133"/>
      <c r="H950" s="133"/>
      <c r="I950" s="133"/>
      <c r="J950" s="133"/>
      <c r="K950" s="133"/>
      <c r="L950" s="133"/>
      <c r="M950" s="133"/>
      <c r="N950" s="133"/>
      <c r="O950" s="133"/>
      <c r="P950" s="133"/>
      <c r="Q950" s="133"/>
      <c r="R950" s="133"/>
      <c r="S950" s="133"/>
      <c r="T950" s="133"/>
      <c r="U950" s="133"/>
      <c r="V950" s="133"/>
      <c r="W950" s="133"/>
      <c r="X950" s="133"/>
    </row>
    <row r="951" spans="1:24" x14ac:dyDescent="0.25">
      <c r="A951" s="133"/>
      <c r="B951" s="133"/>
      <c r="C951" s="133"/>
      <c r="D951" s="133"/>
      <c r="E951" s="133"/>
      <c r="F951" s="133"/>
      <c r="G951" s="133"/>
      <c r="H951" s="133"/>
      <c r="I951" s="133"/>
      <c r="J951" s="133"/>
      <c r="K951" s="133"/>
      <c r="L951" s="133"/>
      <c r="M951" s="133"/>
      <c r="N951" s="133"/>
      <c r="O951" s="133"/>
      <c r="P951" s="133"/>
      <c r="Q951" s="133"/>
      <c r="R951" s="133"/>
      <c r="S951" s="133"/>
      <c r="T951" s="133"/>
      <c r="U951" s="133"/>
      <c r="V951" s="133"/>
      <c r="W951" s="133"/>
      <c r="X951" s="133"/>
    </row>
    <row r="952" spans="1:24" x14ac:dyDescent="0.25">
      <c r="A952" s="133"/>
      <c r="B952" s="133"/>
      <c r="C952" s="133"/>
      <c r="D952" s="133"/>
      <c r="E952" s="133"/>
      <c r="F952" s="133"/>
      <c r="G952" s="133"/>
      <c r="H952" s="133"/>
      <c r="I952" s="133"/>
      <c r="J952" s="133"/>
      <c r="K952" s="133"/>
      <c r="L952" s="133"/>
      <c r="M952" s="133"/>
      <c r="N952" s="133"/>
      <c r="O952" s="133"/>
      <c r="P952" s="133"/>
      <c r="Q952" s="133"/>
      <c r="R952" s="133"/>
      <c r="S952" s="133"/>
      <c r="T952" s="133"/>
      <c r="U952" s="133"/>
      <c r="V952" s="133"/>
      <c r="W952" s="133"/>
      <c r="X952" s="133"/>
    </row>
    <row r="953" spans="1:24" x14ac:dyDescent="0.25">
      <c r="A953" s="133"/>
      <c r="B953" s="133"/>
      <c r="C953" s="133"/>
      <c r="D953" s="133"/>
      <c r="E953" s="133"/>
      <c r="F953" s="133"/>
      <c r="G953" s="133"/>
      <c r="H953" s="133"/>
      <c r="I953" s="133"/>
      <c r="J953" s="133"/>
      <c r="K953" s="133"/>
      <c r="L953" s="133"/>
      <c r="M953" s="133"/>
      <c r="N953" s="133"/>
      <c r="O953" s="133"/>
      <c r="P953" s="133"/>
      <c r="Q953" s="133"/>
      <c r="R953" s="133"/>
      <c r="S953" s="133"/>
      <c r="T953" s="133"/>
      <c r="U953" s="133"/>
      <c r="V953" s="133"/>
      <c r="W953" s="133"/>
      <c r="X953" s="133"/>
    </row>
    <row r="954" spans="1:24" x14ac:dyDescent="0.25">
      <c r="A954" s="133"/>
      <c r="B954" s="133"/>
      <c r="C954" s="133"/>
      <c r="D954" s="133"/>
      <c r="E954" s="133"/>
      <c r="F954" s="133"/>
      <c r="G954" s="133"/>
      <c r="H954" s="133"/>
      <c r="I954" s="133"/>
      <c r="J954" s="133"/>
      <c r="K954" s="133"/>
      <c r="L954" s="133"/>
      <c r="M954" s="133"/>
      <c r="N954" s="133"/>
      <c r="O954" s="133"/>
      <c r="P954" s="133"/>
      <c r="Q954" s="133"/>
      <c r="R954" s="133"/>
      <c r="S954" s="133"/>
      <c r="T954" s="133"/>
      <c r="U954" s="133"/>
      <c r="V954" s="133"/>
      <c r="W954" s="133"/>
      <c r="X954" s="133"/>
    </row>
    <row r="955" spans="1:24" x14ac:dyDescent="0.25">
      <c r="A955" s="133"/>
      <c r="B955" s="133"/>
      <c r="C955" s="133"/>
      <c r="D955" s="133"/>
      <c r="E955" s="133"/>
      <c r="F955" s="133"/>
      <c r="G955" s="133"/>
      <c r="H955" s="133"/>
      <c r="I955" s="133"/>
      <c r="J955" s="133"/>
      <c r="K955" s="133"/>
      <c r="L955" s="133"/>
      <c r="M955" s="133"/>
      <c r="N955" s="133"/>
      <c r="O955" s="133"/>
      <c r="P955" s="133"/>
      <c r="Q955" s="133"/>
      <c r="R955" s="133"/>
      <c r="S955" s="133"/>
      <c r="T955" s="133"/>
      <c r="U955" s="133"/>
      <c r="V955" s="133"/>
      <c r="W955" s="133"/>
      <c r="X955" s="133"/>
    </row>
    <row r="956" spans="1:24" ht="16.5" customHeight="1" x14ac:dyDescent="0.25">
      <c r="A956" s="133"/>
      <c r="B956" s="133"/>
      <c r="C956" s="133"/>
      <c r="D956" s="133"/>
      <c r="E956" s="133"/>
      <c r="F956" s="133"/>
      <c r="G956" s="133"/>
      <c r="H956" s="133"/>
      <c r="I956" s="133"/>
      <c r="J956" s="133"/>
      <c r="K956" s="133"/>
      <c r="L956" s="133"/>
      <c r="M956" s="133"/>
      <c r="N956" s="133"/>
      <c r="O956" s="133"/>
      <c r="P956" s="133"/>
      <c r="Q956" s="133"/>
      <c r="R956" s="133"/>
      <c r="S956" s="133"/>
      <c r="T956" s="133"/>
      <c r="U956" s="133"/>
      <c r="V956" s="133"/>
      <c r="W956" s="133"/>
      <c r="X956" s="133"/>
    </row>
    <row r="957" spans="1:24" ht="16.5" customHeight="1" x14ac:dyDescent="0.25">
      <c r="A957" s="133"/>
      <c r="B957" s="133"/>
      <c r="C957" s="133"/>
      <c r="D957" s="133"/>
      <c r="E957" s="133"/>
      <c r="F957" s="133"/>
      <c r="G957" s="133"/>
      <c r="H957" s="133"/>
      <c r="I957" s="133"/>
      <c r="J957" s="133"/>
      <c r="K957" s="133"/>
      <c r="L957" s="133"/>
      <c r="M957" s="133"/>
      <c r="N957" s="133"/>
      <c r="O957" s="133"/>
      <c r="P957" s="133"/>
      <c r="Q957" s="133"/>
      <c r="R957" s="133"/>
      <c r="S957" s="133"/>
      <c r="T957" s="133"/>
      <c r="U957" s="133"/>
      <c r="V957" s="133"/>
      <c r="W957" s="133"/>
      <c r="X957" s="133"/>
    </row>
    <row r="958" spans="1:24" ht="16.5" customHeight="1" x14ac:dyDescent="0.25">
      <c r="A958" s="133"/>
      <c r="B958" s="133"/>
      <c r="C958" s="133"/>
      <c r="D958" s="133"/>
      <c r="E958" s="133"/>
      <c r="F958" s="133"/>
      <c r="G958" s="133"/>
      <c r="H958" s="133"/>
      <c r="I958" s="133"/>
      <c r="J958" s="133"/>
      <c r="K958" s="133"/>
      <c r="L958" s="133"/>
      <c r="M958" s="133"/>
      <c r="N958" s="133"/>
      <c r="O958" s="133"/>
      <c r="P958" s="133"/>
      <c r="Q958" s="133"/>
      <c r="R958" s="133"/>
      <c r="S958" s="133"/>
      <c r="T958" s="133"/>
      <c r="U958" s="133"/>
      <c r="V958" s="133"/>
      <c r="W958" s="133"/>
      <c r="X958" s="133"/>
    </row>
    <row r="959" spans="1:24" ht="16.5" customHeight="1" x14ac:dyDescent="0.25">
      <c r="A959" s="133"/>
      <c r="B959" s="133"/>
      <c r="C959" s="133"/>
      <c r="D959" s="133"/>
      <c r="E959" s="133"/>
      <c r="F959" s="133"/>
      <c r="G959" s="133"/>
      <c r="H959" s="133"/>
      <c r="I959" s="133"/>
      <c r="J959" s="133"/>
      <c r="K959" s="133"/>
      <c r="L959" s="133"/>
      <c r="M959" s="133"/>
      <c r="N959" s="133"/>
      <c r="O959" s="133"/>
      <c r="P959" s="133"/>
      <c r="Q959" s="133"/>
      <c r="R959" s="133"/>
      <c r="S959" s="133"/>
      <c r="T959" s="133"/>
      <c r="U959" s="133"/>
      <c r="V959" s="133"/>
      <c r="W959" s="133"/>
      <c r="X959" s="133"/>
    </row>
    <row r="960" spans="1:24" x14ac:dyDescent="0.25">
      <c r="A960" s="133"/>
      <c r="B960" s="133"/>
      <c r="C960" s="133"/>
      <c r="D960" s="133"/>
      <c r="E960" s="133"/>
      <c r="F960" s="133"/>
      <c r="G960" s="133"/>
      <c r="H960" s="133"/>
      <c r="I960" s="133"/>
      <c r="J960" s="133"/>
      <c r="K960" s="133"/>
      <c r="L960" s="133"/>
      <c r="M960" s="133"/>
      <c r="N960" s="133"/>
      <c r="O960" s="133"/>
      <c r="P960" s="133"/>
      <c r="Q960" s="133"/>
      <c r="R960" s="133"/>
      <c r="S960" s="133"/>
      <c r="T960" s="133"/>
      <c r="U960" s="133"/>
      <c r="V960" s="133"/>
      <c r="W960" s="133"/>
      <c r="X960" s="133"/>
    </row>
    <row r="961" spans="1:24" x14ac:dyDescent="0.25">
      <c r="A961" s="133"/>
      <c r="B961" s="133"/>
      <c r="C961" s="133"/>
      <c r="D961" s="133"/>
      <c r="E961" s="133"/>
      <c r="F961" s="133"/>
      <c r="G961" s="133"/>
      <c r="H961" s="133"/>
      <c r="I961" s="133"/>
      <c r="J961" s="133"/>
      <c r="K961" s="133"/>
      <c r="L961" s="133"/>
      <c r="M961" s="133"/>
      <c r="N961" s="133"/>
      <c r="O961" s="133"/>
      <c r="P961" s="133"/>
      <c r="Q961" s="133"/>
      <c r="R961" s="133"/>
      <c r="S961" s="133"/>
      <c r="T961" s="133"/>
      <c r="U961" s="133"/>
      <c r="V961" s="133"/>
      <c r="W961" s="133"/>
      <c r="X961" s="133"/>
    </row>
    <row r="962" spans="1:24" x14ac:dyDescent="0.25">
      <c r="A962" s="133"/>
      <c r="B962" s="133"/>
      <c r="C962" s="133"/>
      <c r="D962" s="133"/>
      <c r="E962" s="133"/>
      <c r="F962" s="133"/>
      <c r="G962" s="133"/>
      <c r="H962" s="133"/>
      <c r="I962" s="133"/>
      <c r="J962" s="133"/>
      <c r="K962" s="133"/>
      <c r="L962" s="133"/>
      <c r="M962" s="133"/>
      <c r="N962" s="133"/>
      <c r="O962" s="133"/>
      <c r="P962" s="133"/>
      <c r="Q962" s="133"/>
      <c r="R962" s="133"/>
      <c r="S962" s="133"/>
      <c r="T962" s="133"/>
      <c r="U962" s="133"/>
      <c r="V962" s="133"/>
      <c r="W962" s="133"/>
      <c r="X962" s="133"/>
    </row>
    <row r="963" spans="1:24" x14ac:dyDescent="0.25">
      <c r="A963" s="133"/>
      <c r="B963" s="133"/>
      <c r="C963" s="133"/>
      <c r="D963" s="133"/>
      <c r="E963" s="133"/>
      <c r="F963" s="133"/>
      <c r="G963" s="133"/>
      <c r="H963" s="133"/>
      <c r="I963" s="133"/>
      <c r="J963" s="133"/>
      <c r="K963" s="133"/>
      <c r="L963" s="133"/>
      <c r="M963" s="133"/>
      <c r="N963" s="133"/>
      <c r="O963" s="133"/>
      <c r="P963" s="133"/>
      <c r="Q963" s="133"/>
      <c r="R963" s="133"/>
      <c r="S963" s="133"/>
      <c r="T963" s="133"/>
      <c r="U963" s="133"/>
      <c r="V963" s="133"/>
      <c r="W963" s="133"/>
      <c r="X963" s="133"/>
    </row>
    <row r="964" spans="1:24" x14ac:dyDescent="0.25">
      <c r="A964" s="133"/>
      <c r="B964" s="133"/>
      <c r="C964" s="133"/>
      <c r="D964" s="133"/>
      <c r="E964" s="133"/>
      <c r="F964" s="133"/>
      <c r="G964" s="133"/>
      <c r="H964" s="133"/>
      <c r="I964" s="133"/>
      <c r="J964" s="133"/>
      <c r="K964" s="133"/>
      <c r="L964" s="133"/>
      <c r="M964" s="133"/>
      <c r="N964" s="133"/>
      <c r="O964" s="133"/>
      <c r="P964" s="133"/>
      <c r="Q964" s="133"/>
      <c r="R964" s="133"/>
      <c r="S964" s="133"/>
      <c r="T964" s="133"/>
      <c r="U964" s="133"/>
      <c r="V964" s="133"/>
      <c r="W964" s="133"/>
      <c r="X964" s="133"/>
    </row>
    <row r="965" spans="1:24" x14ac:dyDescent="0.25">
      <c r="A965" s="133"/>
      <c r="B965" s="133"/>
      <c r="C965" s="133"/>
      <c r="D965" s="133"/>
      <c r="E965" s="133"/>
      <c r="F965" s="133"/>
      <c r="G965" s="133"/>
      <c r="H965" s="133"/>
      <c r="I965" s="133"/>
      <c r="J965" s="133"/>
      <c r="K965" s="133"/>
      <c r="L965" s="133"/>
      <c r="M965" s="133"/>
      <c r="N965" s="133"/>
      <c r="O965" s="133"/>
      <c r="P965" s="133"/>
      <c r="Q965" s="133"/>
      <c r="R965" s="133"/>
      <c r="S965" s="133"/>
      <c r="T965" s="133"/>
      <c r="U965" s="133"/>
      <c r="V965" s="133"/>
      <c r="W965" s="133"/>
      <c r="X965" s="133"/>
    </row>
    <row r="966" spans="1:24" x14ac:dyDescent="0.25">
      <c r="A966" s="133"/>
      <c r="B966" s="133"/>
      <c r="C966" s="133"/>
      <c r="D966" s="133"/>
      <c r="E966" s="133"/>
      <c r="F966" s="133"/>
      <c r="G966" s="133"/>
      <c r="H966" s="133"/>
      <c r="I966" s="133"/>
      <c r="J966" s="133"/>
      <c r="K966" s="133"/>
      <c r="L966" s="133"/>
      <c r="M966" s="133"/>
      <c r="N966" s="133"/>
      <c r="O966" s="133"/>
      <c r="P966" s="133"/>
      <c r="Q966" s="133"/>
      <c r="R966" s="133"/>
      <c r="S966" s="133"/>
      <c r="T966" s="133"/>
      <c r="U966" s="133"/>
      <c r="V966" s="133"/>
      <c r="W966" s="133"/>
      <c r="X966" s="133"/>
    </row>
    <row r="967" spans="1:24" x14ac:dyDescent="0.25">
      <c r="A967" s="133"/>
      <c r="B967" s="133"/>
      <c r="C967" s="133"/>
      <c r="D967" s="133"/>
      <c r="E967" s="133"/>
      <c r="F967" s="133"/>
      <c r="G967" s="133"/>
      <c r="H967" s="133"/>
      <c r="I967" s="133"/>
      <c r="J967" s="133"/>
      <c r="K967" s="133"/>
      <c r="L967" s="133"/>
      <c r="M967" s="133"/>
      <c r="N967" s="133"/>
      <c r="O967" s="133"/>
      <c r="P967" s="133"/>
      <c r="Q967" s="133"/>
      <c r="R967" s="133"/>
      <c r="S967" s="133"/>
      <c r="T967" s="133"/>
      <c r="U967" s="133"/>
      <c r="V967" s="133"/>
      <c r="W967" s="133"/>
      <c r="X967" s="133"/>
    </row>
    <row r="968" spans="1:24" x14ac:dyDescent="0.25">
      <c r="A968" s="133"/>
      <c r="B968" s="133"/>
      <c r="C968" s="133"/>
      <c r="D968" s="133"/>
      <c r="E968" s="133"/>
      <c r="F968" s="133"/>
      <c r="G968" s="133"/>
      <c r="H968" s="133"/>
      <c r="I968" s="133"/>
      <c r="J968" s="133"/>
      <c r="K968" s="133"/>
      <c r="L968" s="133"/>
      <c r="M968" s="133"/>
      <c r="N968" s="133"/>
      <c r="O968" s="133"/>
      <c r="P968" s="133"/>
      <c r="Q968" s="133"/>
      <c r="R968" s="133"/>
      <c r="S968" s="133"/>
      <c r="T968" s="133"/>
      <c r="U968" s="133"/>
      <c r="V968" s="133"/>
      <c r="W968" s="133"/>
      <c r="X968" s="133"/>
    </row>
    <row r="969" spans="1:24" x14ac:dyDescent="0.25">
      <c r="A969" s="133"/>
      <c r="B969" s="133"/>
      <c r="C969" s="133"/>
      <c r="D969" s="133"/>
      <c r="E969" s="133"/>
      <c r="F969" s="133"/>
      <c r="G969" s="133"/>
      <c r="H969" s="133"/>
      <c r="I969" s="133"/>
      <c r="J969" s="133"/>
      <c r="K969" s="133"/>
      <c r="L969" s="133"/>
      <c r="M969" s="133"/>
      <c r="N969" s="133"/>
      <c r="O969" s="133"/>
      <c r="P969" s="133"/>
      <c r="Q969" s="133"/>
      <c r="R969" s="133"/>
      <c r="S969" s="133"/>
      <c r="T969" s="133"/>
      <c r="U969" s="133"/>
      <c r="V969" s="133"/>
      <c r="W969" s="133"/>
      <c r="X969" s="133"/>
    </row>
    <row r="970" spans="1:24" ht="18.75" customHeight="1" x14ac:dyDescent="0.25">
      <c r="A970" s="133"/>
      <c r="B970" s="133"/>
      <c r="C970" s="133"/>
      <c r="D970" s="133"/>
      <c r="E970" s="133"/>
      <c r="F970" s="133"/>
      <c r="G970" s="133"/>
      <c r="H970" s="133"/>
      <c r="I970" s="133"/>
      <c r="J970" s="133"/>
      <c r="K970" s="133"/>
      <c r="L970" s="133"/>
      <c r="M970" s="133"/>
      <c r="N970" s="133"/>
      <c r="O970" s="133"/>
      <c r="P970" s="133"/>
      <c r="Q970" s="133"/>
      <c r="R970" s="133"/>
      <c r="S970" s="133"/>
      <c r="T970" s="133"/>
      <c r="U970" s="133"/>
      <c r="V970" s="133"/>
      <c r="W970" s="133"/>
      <c r="X970" s="133"/>
    </row>
    <row r="971" spans="1:24" x14ac:dyDescent="0.25">
      <c r="A971" s="133"/>
      <c r="B971" s="133"/>
      <c r="C971" s="133"/>
      <c r="D971" s="133"/>
      <c r="E971" s="133"/>
      <c r="F971" s="133"/>
      <c r="G971" s="133"/>
      <c r="H971" s="133"/>
      <c r="I971" s="133"/>
      <c r="J971" s="133"/>
      <c r="K971" s="133"/>
      <c r="L971" s="133"/>
      <c r="M971" s="133"/>
      <c r="N971" s="133"/>
      <c r="O971" s="133"/>
      <c r="P971" s="133"/>
      <c r="Q971" s="133"/>
      <c r="R971" s="133"/>
      <c r="S971" s="133"/>
      <c r="T971" s="133"/>
      <c r="U971" s="133"/>
      <c r="V971" s="133"/>
      <c r="W971" s="133"/>
      <c r="X971" s="133"/>
    </row>
    <row r="972" spans="1:24" x14ac:dyDescent="0.25">
      <c r="A972" s="133"/>
      <c r="B972" s="133"/>
      <c r="C972" s="133"/>
      <c r="D972" s="133"/>
      <c r="E972" s="133"/>
      <c r="F972" s="133"/>
      <c r="G972" s="133"/>
      <c r="H972" s="133"/>
      <c r="I972" s="133"/>
      <c r="J972" s="133"/>
      <c r="K972" s="133"/>
      <c r="L972" s="133"/>
      <c r="M972" s="133"/>
      <c r="N972" s="133"/>
      <c r="O972" s="133"/>
      <c r="P972" s="133"/>
      <c r="Q972" s="133"/>
      <c r="R972" s="133"/>
      <c r="S972" s="133"/>
      <c r="T972" s="133"/>
      <c r="U972" s="133"/>
      <c r="V972" s="133"/>
      <c r="W972" s="133"/>
      <c r="X972" s="133"/>
    </row>
    <row r="973" spans="1:24" x14ac:dyDescent="0.25">
      <c r="A973" s="133"/>
      <c r="B973" s="133"/>
      <c r="C973" s="133"/>
      <c r="D973" s="133"/>
      <c r="E973" s="133"/>
      <c r="F973" s="133"/>
      <c r="G973" s="133"/>
      <c r="H973" s="133"/>
      <c r="I973" s="133"/>
      <c r="J973" s="133"/>
      <c r="K973" s="133"/>
      <c r="L973" s="133"/>
      <c r="M973" s="133"/>
      <c r="N973" s="133"/>
      <c r="O973" s="133"/>
      <c r="P973" s="133"/>
      <c r="Q973" s="133"/>
      <c r="R973" s="133"/>
      <c r="S973" s="133"/>
      <c r="T973" s="133"/>
      <c r="U973" s="133"/>
      <c r="V973" s="133"/>
      <c r="W973" s="133"/>
      <c r="X973" s="133"/>
    </row>
    <row r="974" spans="1:24" x14ac:dyDescent="0.25">
      <c r="A974" s="133"/>
      <c r="B974" s="133"/>
      <c r="C974" s="133"/>
      <c r="D974" s="133"/>
      <c r="E974" s="133"/>
      <c r="F974" s="133"/>
      <c r="G974" s="133"/>
      <c r="H974" s="133"/>
      <c r="I974" s="133"/>
      <c r="J974" s="133"/>
      <c r="K974" s="133"/>
      <c r="L974" s="133"/>
      <c r="M974" s="133"/>
      <c r="N974" s="133"/>
      <c r="O974" s="133"/>
      <c r="P974" s="133"/>
      <c r="Q974" s="133"/>
      <c r="R974" s="133"/>
      <c r="S974" s="133"/>
      <c r="T974" s="133"/>
      <c r="U974" s="133"/>
      <c r="V974" s="133"/>
      <c r="W974" s="133"/>
      <c r="X974" s="133"/>
    </row>
    <row r="975" spans="1:24" x14ac:dyDescent="0.25">
      <c r="A975" s="133"/>
      <c r="B975" s="133"/>
      <c r="C975" s="133"/>
      <c r="D975" s="133"/>
      <c r="E975" s="133"/>
      <c r="F975" s="133"/>
      <c r="G975" s="133"/>
      <c r="H975" s="133"/>
      <c r="I975" s="133"/>
      <c r="J975" s="133"/>
      <c r="K975" s="133"/>
      <c r="L975" s="133"/>
      <c r="M975" s="133"/>
      <c r="N975" s="133"/>
      <c r="O975" s="133"/>
      <c r="P975" s="133"/>
      <c r="Q975" s="133"/>
      <c r="R975" s="133"/>
      <c r="S975" s="133"/>
      <c r="T975" s="133"/>
      <c r="U975" s="133"/>
      <c r="V975" s="133"/>
      <c r="W975" s="133"/>
      <c r="X975" s="133"/>
    </row>
    <row r="976" spans="1:24" x14ac:dyDescent="0.25">
      <c r="A976" s="133"/>
      <c r="B976" s="133"/>
      <c r="C976" s="133"/>
      <c r="D976" s="133"/>
      <c r="E976" s="133"/>
      <c r="F976" s="133"/>
      <c r="G976" s="133"/>
      <c r="H976" s="133"/>
      <c r="I976" s="133"/>
      <c r="J976" s="133"/>
      <c r="K976" s="133"/>
      <c r="L976" s="133"/>
      <c r="M976" s="133"/>
      <c r="N976" s="133"/>
      <c r="O976" s="133"/>
      <c r="P976" s="133"/>
      <c r="Q976" s="133"/>
      <c r="R976" s="133"/>
      <c r="S976" s="133"/>
      <c r="T976" s="133"/>
      <c r="U976" s="133"/>
      <c r="V976" s="133"/>
      <c r="W976" s="133"/>
      <c r="X976" s="133"/>
    </row>
    <row r="977" spans="1:15" x14ac:dyDescent="0.25">
      <c r="A977" s="133"/>
      <c r="K977" s="133"/>
      <c r="L977" s="133"/>
      <c r="M977" s="133"/>
      <c r="N977" s="133"/>
      <c r="O977" s="133"/>
    </row>
    <row r="978" spans="1:15" ht="15.75" thickBot="1" x14ac:dyDescent="0.3">
      <c r="A978" s="133"/>
      <c r="K978" s="133"/>
      <c r="L978" s="133"/>
      <c r="M978" s="133"/>
      <c r="N978" s="133"/>
      <c r="O978" s="133"/>
    </row>
    <row r="979" spans="1:15" ht="15.75" thickBot="1" x14ac:dyDescent="0.3">
      <c r="A979" s="133"/>
      <c r="E979" s="1004" t="s">
        <v>2133</v>
      </c>
      <c r="F979" s="1005"/>
      <c r="G979" s="1005"/>
      <c r="H979" s="1006"/>
      <c r="K979" s="133"/>
      <c r="L979" s="133"/>
      <c r="M979" s="133"/>
      <c r="N979" s="133"/>
      <c r="O979" s="133"/>
    </row>
    <row r="980" spans="1:15" ht="15.75" thickBot="1" x14ac:dyDescent="0.3">
      <c r="A980" s="133"/>
      <c r="E980" s="1007" t="s">
        <v>2128</v>
      </c>
      <c r="F980" s="1008"/>
      <c r="G980" s="1008"/>
      <c r="H980" s="1009"/>
      <c r="K980" s="133"/>
      <c r="L980" s="133"/>
      <c r="M980" s="133"/>
      <c r="N980" s="133"/>
      <c r="O980" s="133"/>
    </row>
    <row r="981" spans="1:15" ht="15.75" customHeight="1" thickBot="1" x14ac:dyDescent="0.3">
      <c r="A981" s="133"/>
      <c r="E981" s="290" t="s">
        <v>3252</v>
      </c>
      <c r="F981" s="289" t="s">
        <v>3250</v>
      </c>
      <c r="G981" s="1010" t="s">
        <v>2127</v>
      </c>
      <c r="H981" s="1011"/>
      <c r="K981" s="133"/>
      <c r="L981" s="133"/>
      <c r="M981" s="133"/>
      <c r="N981" s="133"/>
      <c r="O981" s="133"/>
    </row>
    <row r="982" spans="1:15" ht="15.75" thickBot="1" x14ac:dyDescent="0.3">
      <c r="A982" s="133"/>
      <c r="E982" s="288" t="s">
        <v>1910</v>
      </c>
      <c r="F982" s="760" t="s">
        <v>1905</v>
      </c>
      <c r="G982" s="1012" t="s">
        <v>2126</v>
      </c>
      <c r="H982" s="1013"/>
      <c r="K982" s="133"/>
      <c r="L982" s="133"/>
      <c r="M982" s="133"/>
      <c r="N982" s="133"/>
      <c r="O982" s="133"/>
    </row>
    <row r="983" spans="1:15" ht="15.75" thickBot="1" x14ac:dyDescent="0.3">
      <c r="A983" s="133"/>
      <c r="E983" s="1033" t="s">
        <v>2129</v>
      </c>
      <c r="F983" s="1034"/>
      <c r="G983" s="1034"/>
      <c r="H983" s="1035"/>
      <c r="K983" s="133"/>
      <c r="L983" s="133"/>
      <c r="M983" s="133"/>
      <c r="N983" s="133"/>
      <c r="O983" s="133"/>
    </row>
    <row r="984" spans="1:15" s="610" customFormat="1" ht="15.75" customHeight="1" thickBot="1" x14ac:dyDescent="0.3">
      <c r="A984" s="201"/>
      <c r="E984" s="291" t="s">
        <v>3251</v>
      </c>
      <c r="F984" s="292" t="s">
        <v>3250</v>
      </c>
      <c r="G984" s="1010" t="s">
        <v>2130</v>
      </c>
      <c r="H984" s="1011"/>
      <c r="K984" s="201"/>
      <c r="L984" s="201"/>
      <c r="M984" s="201"/>
      <c r="N984" s="201"/>
      <c r="O984" s="201"/>
    </row>
    <row r="985" spans="1:15" x14ac:dyDescent="0.25">
      <c r="A985" s="133"/>
      <c r="E985" s="293" t="s">
        <v>3253</v>
      </c>
      <c r="F985" s="757" t="s">
        <v>1877</v>
      </c>
      <c r="G985" s="1036" t="s">
        <v>2126</v>
      </c>
      <c r="H985" s="1037"/>
      <c r="K985" s="133"/>
      <c r="L985" s="133"/>
      <c r="M985" s="133"/>
      <c r="N985" s="133"/>
      <c r="O985" s="133"/>
    </row>
    <row r="986" spans="1:15" x14ac:dyDescent="0.25">
      <c r="A986" s="133"/>
      <c r="E986" s="286" t="s">
        <v>3254</v>
      </c>
      <c r="F986" s="758" t="s">
        <v>1748</v>
      </c>
      <c r="G986" s="1038" t="s">
        <v>2126</v>
      </c>
      <c r="H986" s="1039"/>
      <c r="K986" s="133"/>
      <c r="L986" s="133"/>
      <c r="M986" s="133"/>
      <c r="N986" s="133"/>
      <c r="O986" s="133"/>
    </row>
    <row r="987" spans="1:15" x14ac:dyDescent="0.25">
      <c r="A987" s="133"/>
      <c r="E987" s="286" t="s">
        <v>3255</v>
      </c>
      <c r="F987" s="758" t="s">
        <v>3256</v>
      </c>
      <c r="G987" s="1038" t="s">
        <v>2126</v>
      </c>
      <c r="H987" s="1039"/>
      <c r="K987" s="133"/>
      <c r="L987" s="133"/>
      <c r="M987" s="133"/>
      <c r="N987" s="133"/>
      <c r="O987" s="133"/>
    </row>
    <row r="988" spans="1:15" x14ac:dyDescent="0.25">
      <c r="A988" s="133"/>
      <c r="E988" s="286" t="s">
        <v>3257</v>
      </c>
      <c r="F988" s="758" t="s">
        <v>1909</v>
      </c>
      <c r="G988" s="1038" t="s">
        <v>2126</v>
      </c>
      <c r="H988" s="1039"/>
      <c r="K988" s="133"/>
      <c r="L988" s="133"/>
      <c r="M988" s="133"/>
      <c r="N988" s="133"/>
      <c r="O988" s="133"/>
    </row>
    <row r="989" spans="1:15" ht="15.75" thickBot="1" x14ac:dyDescent="0.3">
      <c r="A989" s="133"/>
      <c r="E989" s="287" t="s">
        <v>3258</v>
      </c>
      <c r="F989" s="759" t="s">
        <v>1793</v>
      </c>
      <c r="G989" s="1018" t="s">
        <v>1741</v>
      </c>
      <c r="H989" s="1019"/>
      <c r="K989" s="133"/>
      <c r="L989" s="133"/>
      <c r="M989" s="133"/>
      <c r="N989" s="133"/>
      <c r="O989" s="133"/>
    </row>
    <row r="990" spans="1:15" x14ac:dyDescent="0.25">
      <c r="A990" s="133"/>
      <c r="K990" s="133"/>
      <c r="L990" s="133"/>
      <c r="M990" s="133"/>
      <c r="N990" s="133"/>
      <c r="O990" s="133"/>
    </row>
    <row r="991" spans="1:15" x14ac:dyDescent="0.25">
      <c r="A991" s="133"/>
      <c r="K991" s="133"/>
      <c r="L991" s="133"/>
      <c r="M991" s="133"/>
      <c r="N991" s="133"/>
      <c r="O991" s="133"/>
    </row>
    <row r="992" spans="1:15" x14ac:dyDescent="0.25">
      <c r="A992" s="133"/>
      <c r="K992" s="133"/>
      <c r="L992" s="133"/>
      <c r="M992" s="133"/>
      <c r="N992" s="133"/>
      <c r="O992" s="133"/>
    </row>
    <row r="993" spans="1:15" ht="15.75" thickBot="1" x14ac:dyDescent="0.3">
      <c r="A993" s="133"/>
      <c r="K993" s="133"/>
      <c r="L993" s="133"/>
      <c r="M993" s="133"/>
      <c r="N993" s="133"/>
      <c r="O993" s="133"/>
    </row>
    <row r="994" spans="1:15" ht="15.75" thickBot="1" x14ac:dyDescent="0.3">
      <c r="A994" s="133"/>
      <c r="E994" s="1020" t="s">
        <v>2134</v>
      </c>
      <c r="F994" s="1021"/>
      <c r="G994" s="1021"/>
      <c r="H994" s="1021"/>
      <c r="I994" s="1021"/>
      <c r="J994" s="1021"/>
      <c r="K994" s="1021"/>
      <c r="L994" s="1022"/>
      <c r="M994" s="133"/>
      <c r="N994" s="133"/>
      <c r="O994" s="133"/>
    </row>
    <row r="995" spans="1:15" ht="15.75" thickBot="1" x14ac:dyDescent="0.3">
      <c r="A995" s="133"/>
      <c r="E995" s="620" t="s">
        <v>2131</v>
      </c>
      <c r="F995" s="756" t="s">
        <v>1914</v>
      </c>
      <c r="G995" s="755" t="s">
        <v>1913</v>
      </c>
      <c r="H995" s="1023" t="s">
        <v>1859</v>
      </c>
      <c r="I995" s="1024"/>
      <c r="J995" s="1025"/>
      <c r="K995" s="1026" t="s">
        <v>1912</v>
      </c>
      <c r="L995" s="1027"/>
      <c r="M995" s="133"/>
      <c r="N995" s="133"/>
      <c r="O995" s="133"/>
    </row>
    <row r="996" spans="1:15" ht="49.5" customHeight="1" x14ac:dyDescent="0.25">
      <c r="A996" s="133"/>
      <c r="E996" s="618" t="s">
        <v>1911</v>
      </c>
      <c r="F996" s="760" t="s">
        <v>2136</v>
      </c>
      <c r="G996" s="619" t="s">
        <v>1748</v>
      </c>
      <c r="H996" s="1028" t="s">
        <v>3587</v>
      </c>
      <c r="I996" s="1029"/>
      <c r="J996" s="1030"/>
      <c r="K996" s="1031" t="s">
        <v>2132</v>
      </c>
      <c r="L996" s="1032"/>
      <c r="M996" s="133"/>
      <c r="N996" s="133"/>
      <c r="O996" s="133"/>
    </row>
    <row r="997" spans="1:15" ht="49.5" customHeight="1" x14ac:dyDescent="0.25">
      <c r="A997" s="133"/>
      <c r="E997" s="294" t="s">
        <v>1911</v>
      </c>
      <c r="F997" s="758" t="s">
        <v>2862</v>
      </c>
      <c r="G997" s="296" t="s">
        <v>1766</v>
      </c>
      <c r="H997" s="1046" t="s">
        <v>3588</v>
      </c>
      <c r="I997" s="1047"/>
      <c r="J997" s="1048"/>
      <c r="K997" s="1049" t="s">
        <v>2132</v>
      </c>
      <c r="L997" s="1050"/>
      <c r="M997" s="133"/>
      <c r="N997" s="133"/>
      <c r="O997" s="133"/>
    </row>
    <row r="998" spans="1:15" ht="49.5" customHeight="1" x14ac:dyDescent="0.25">
      <c r="A998" s="133"/>
      <c r="E998" s="294" t="s">
        <v>1911</v>
      </c>
      <c r="F998" s="758" t="s">
        <v>2135</v>
      </c>
      <c r="G998" s="296" t="s">
        <v>1858</v>
      </c>
      <c r="H998" s="1046" t="s">
        <v>2863</v>
      </c>
      <c r="I998" s="1047"/>
      <c r="J998" s="1048"/>
      <c r="K998" s="1049" t="s">
        <v>2132</v>
      </c>
      <c r="L998" s="1050"/>
      <c r="M998" s="133"/>
      <c r="N998" s="133"/>
      <c r="O998" s="133"/>
    </row>
    <row r="999" spans="1:15" ht="49.5" customHeight="1" thickBot="1" x14ac:dyDescent="0.3">
      <c r="A999" s="133"/>
      <c r="E999" s="295" t="s">
        <v>1911</v>
      </c>
      <c r="F999" s="759" t="s">
        <v>3259</v>
      </c>
      <c r="G999" s="297" t="s">
        <v>1793</v>
      </c>
      <c r="H999" s="1051" t="s">
        <v>3260</v>
      </c>
      <c r="I999" s="1052"/>
      <c r="J999" s="1053"/>
      <c r="K999" s="1054" t="s">
        <v>2132</v>
      </c>
      <c r="L999" s="1055"/>
      <c r="M999" s="133"/>
      <c r="N999" s="133"/>
      <c r="O999" s="133"/>
    </row>
    <row r="1000" spans="1:15" x14ac:dyDescent="0.25">
      <c r="A1000" s="133"/>
      <c r="K1000" s="133"/>
      <c r="L1000" s="133"/>
      <c r="M1000" s="133"/>
      <c r="N1000" s="133"/>
      <c r="O1000" s="133"/>
    </row>
    <row r="1001" spans="1:15" x14ac:dyDescent="0.25">
      <c r="A1001" s="133"/>
      <c r="K1001" s="133"/>
      <c r="L1001" s="133"/>
      <c r="M1001" s="133"/>
      <c r="N1001" s="133"/>
      <c r="O1001" s="133"/>
    </row>
    <row r="1002" spans="1:15" x14ac:dyDescent="0.25">
      <c r="A1002" s="133"/>
      <c r="K1002" s="133"/>
      <c r="L1002" s="133"/>
      <c r="M1002" s="133"/>
      <c r="N1002" s="133"/>
      <c r="O1002" s="133"/>
    </row>
    <row r="1003" spans="1:15" x14ac:dyDescent="0.25">
      <c r="A1003" s="133"/>
      <c r="K1003" s="133"/>
      <c r="L1003" s="133"/>
      <c r="M1003" s="133"/>
      <c r="N1003" s="133"/>
      <c r="O1003" s="133"/>
    </row>
    <row r="1004" spans="1:15" x14ac:dyDescent="0.25">
      <c r="A1004" s="133"/>
      <c r="K1004" s="133"/>
      <c r="L1004" s="133"/>
      <c r="M1004" s="133"/>
      <c r="N1004" s="133"/>
      <c r="O1004" s="133"/>
    </row>
    <row r="1005" spans="1:15" ht="39" customHeight="1" x14ac:dyDescent="0.25">
      <c r="A1005" s="133"/>
      <c r="B1005" s="133"/>
      <c r="C1005" s="133"/>
      <c r="D1005" s="133"/>
      <c r="E1005" s="133"/>
      <c r="F1005" s="133"/>
      <c r="G1005" s="133"/>
      <c r="H1005" s="133"/>
      <c r="I1005" s="133"/>
      <c r="J1005" s="133"/>
      <c r="K1005" s="133"/>
      <c r="L1005" s="133"/>
      <c r="M1005" s="133"/>
      <c r="N1005" s="133"/>
      <c r="O1005" s="133"/>
    </row>
    <row r="1006" spans="1:15" x14ac:dyDescent="0.25">
      <c r="A1006" s="133"/>
      <c r="B1006" s="133"/>
      <c r="C1006" s="133"/>
      <c r="D1006" s="133"/>
      <c r="E1006" s="133"/>
      <c r="F1006" s="133"/>
      <c r="G1006" s="133"/>
      <c r="H1006" s="133"/>
      <c r="I1006" s="133"/>
      <c r="J1006" s="133"/>
      <c r="K1006" s="133"/>
      <c r="L1006" s="133"/>
      <c r="M1006" s="133"/>
      <c r="N1006" s="133"/>
      <c r="O1006" s="133"/>
    </row>
    <row r="1007" spans="1:15" x14ac:dyDescent="0.25">
      <c r="A1007" s="133"/>
      <c r="B1007" s="133"/>
      <c r="C1007" s="133"/>
      <c r="D1007" s="133"/>
      <c r="E1007" s="133"/>
      <c r="F1007" s="133"/>
      <c r="G1007" s="133"/>
      <c r="H1007" s="133"/>
      <c r="I1007" s="133"/>
      <c r="J1007" s="133"/>
      <c r="K1007" s="133"/>
      <c r="L1007" s="133"/>
      <c r="M1007" s="133"/>
      <c r="N1007" s="133"/>
      <c r="O1007" s="133"/>
    </row>
    <row r="1008" spans="1:15" x14ac:dyDescent="0.25">
      <c r="A1008" s="133"/>
      <c r="B1008" s="133"/>
      <c r="C1008" s="133"/>
      <c r="D1008" s="133"/>
      <c r="E1008" s="133"/>
      <c r="F1008" s="133"/>
      <c r="G1008" s="133"/>
      <c r="H1008" s="133"/>
      <c r="I1008" s="133"/>
      <c r="J1008" s="133"/>
      <c r="K1008" s="133"/>
      <c r="L1008" s="133"/>
      <c r="M1008" s="133"/>
      <c r="N1008" s="133"/>
      <c r="O1008" s="133"/>
    </row>
    <row r="1009" spans="1:61" x14ac:dyDescent="0.25">
      <c r="A1009" s="133"/>
      <c r="B1009" s="133"/>
      <c r="C1009" s="133"/>
      <c r="D1009" s="133"/>
      <c r="E1009" s="133"/>
      <c r="F1009" s="133"/>
      <c r="G1009" s="133"/>
      <c r="H1009" s="133"/>
      <c r="I1009" s="133"/>
      <c r="J1009" s="133"/>
      <c r="K1009" s="133"/>
      <c r="L1009" s="133"/>
      <c r="M1009" s="133"/>
      <c r="N1009" s="133"/>
      <c r="O1009" s="133"/>
    </row>
    <row r="1010" spans="1:61" x14ac:dyDescent="0.25">
      <c r="A1010" s="133"/>
      <c r="B1010" s="133"/>
      <c r="C1010" s="133"/>
      <c r="D1010" s="133"/>
      <c r="E1010" s="133"/>
      <c r="F1010" s="133"/>
      <c r="G1010" s="133"/>
      <c r="H1010" s="133"/>
      <c r="I1010" s="133"/>
      <c r="J1010" s="133"/>
      <c r="K1010" s="133"/>
      <c r="L1010" s="133"/>
      <c r="M1010" s="133"/>
      <c r="N1010" s="133"/>
      <c r="O1010" s="133"/>
    </row>
    <row r="1011" spans="1:61" ht="15.75" thickBot="1" x14ac:dyDescent="0.3">
      <c r="A1011" s="133"/>
      <c r="B1011" s="133"/>
      <c r="C1011" s="133"/>
      <c r="D1011" s="133"/>
      <c r="E1011" s="133"/>
      <c r="F1011" s="133"/>
      <c r="G1011" s="133"/>
      <c r="H1011" s="133"/>
      <c r="I1011" s="133"/>
      <c r="J1011" s="133"/>
      <c r="K1011" s="133"/>
      <c r="L1011" s="133"/>
      <c r="M1011" s="133"/>
      <c r="N1011" s="133"/>
      <c r="O1011" s="133"/>
    </row>
    <row r="1012" spans="1:61" ht="15.75" thickBot="1" x14ac:dyDescent="0.3">
      <c r="A1012" s="133"/>
      <c r="B1012" s="133"/>
      <c r="C1012" s="133"/>
      <c r="E1012" s="557">
        <v>1</v>
      </c>
      <c r="F1012" s="1040" t="s">
        <v>1903</v>
      </c>
      <c r="G1012" s="1041"/>
      <c r="L1012" s="133"/>
      <c r="M1012" s="133"/>
      <c r="N1012" s="133"/>
      <c r="O1012" s="133"/>
    </row>
    <row r="1013" spans="1:61" ht="15.75" thickBot="1" x14ac:dyDescent="0.3">
      <c r="A1013" s="133"/>
      <c r="B1013" s="133"/>
      <c r="C1013" s="133"/>
      <c r="L1013" s="133"/>
      <c r="M1013" s="133"/>
      <c r="N1013" s="133"/>
      <c r="O1013" s="133"/>
    </row>
    <row r="1014" spans="1:61" ht="30.75" customHeight="1" thickBot="1" x14ac:dyDescent="0.3">
      <c r="A1014" s="133"/>
      <c r="B1014" s="133"/>
      <c r="C1014" s="133"/>
      <c r="E1014" s="303" t="s">
        <v>1908</v>
      </c>
      <c r="F1014" s="304" t="s">
        <v>1876</v>
      </c>
      <c r="G1014" s="304" t="s">
        <v>1864</v>
      </c>
      <c r="H1014" s="304" t="s">
        <v>1907</v>
      </c>
      <c r="I1014" s="304" t="s">
        <v>1906</v>
      </c>
      <c r="J1014" s="305" t="s">
        <v>1786</v>
      </c>
      <c r="L1014" s="133"/>
      <c r="M1014" s="133"/>
      <c r="N1014" s="133"/>
      <c r="O1014" s="133"/>
    </row>
    <row r="1015" spans="1:61" ht="15" customHeight="1" x14ac:dyDescent="0.25">
      <c r="A1015" s="133"/>
      <c r="B1015" s="133"/>
      <c r="C1015" s="133"/>
      <c r="E1015" s="1042" t="s">
        <v>1897</v>
      </c>
      <c r="F1015" s="553">
        <v>700</v>
      </c>
      <c r="G1015" s="553" t="s">
        <v>1747</v>
      </c>
      <c r="H1015" s="553">
        <v>7.2</v>
      </c>
      <c r="I1015" s="553" t="s">
        <v>1766</v>
      </c>
      <c r="J1015" s="298">
        <v>30</v>
      </c>
      <c r="L1015" s="133"/>
      <c r="M1015" s="133"/>
      <c r="N1015" s="133"/>
      <c r="O1015" s="133"/>
    </row>
    <row r="1016" spans="1:61" s="779" customFormat="1" ht="15" customHeight="1" x14ac:dyDescent="0.25">
      <c r="A1016" s="133"/>
      <c r="B1016" s="133"/>
      <c r="C1016" s="133"/>
      <c r="D1016" s="780"/>
      <c r="E1016" s="1042"/>
      <c r="F1016" s="554">
        <v>750</v>
      </c>
      <c r="G1016" s="554" t="s">
        <v>1747</v>
      </c>
      <c r="H1016" s="554">
        <v>7.2</v>
      </c>
      <c r="I1016" s="554" t="s">
        <v>1777</v>
      </c>
      <c r="J1016" s="274">
        <v>30</v>
      </c>
      <c r="K1016" s="780"/>
      <c r="L1016" s="133"/>
      <c r="M1016" s="133"/>
      <c r="N1016" s="133"/>
      <c r="O1016" s="133"/>
    </row>
    <row r="1017" spans="1:61" s="779" customFormat="1" ht="15" customHeight="1" x14ac:dyDescent="0.25">
      <c r="A1017" s="133"/>
      <c r="B1017" s="133"/>
      <c r="C1017" s="133"/>
      <c r="D1017" s="780"/>
      <c r="E1017" s="1042"/>
      <c r="F1017" s="554">
        <v>1000</v>
      </c>
      <c r="G1017" s="554" t="s">
        <v>1747</v>
      </c>
      <c r="H1017" s="554">
        <v>7.2</v>
      </c>
      <c r="I1017" s="554" t="s">
        <v>1905</v>
      </c>
      <c r="J1017" s="274">
        <v>30</v>
      </c>
      <c r="K1017" s="133"/>
      <c r="L1017" s="133"/>
      <c r="M1017" s="133"/>
      <c r="N1017" s="133"/>
      <c r="O1017" s="133"/>
      <c r="P1017" s="133"/>
    </row>
    <row r="1018" spans="1:61" ht="15" customHeight="1" x14ac:dyDescent="0.25">
      <c r="A1018" s="133"/>
      <c r="B1018" s="133"/>
      <c r="C1018" s="133"/>
      <c r="E1018" s="1043"/>
      <c r="F1018" s="554">
        <v>1200</v>
      </c>
      <c r="G1018" s="554" t="s">
        <v>1747</v>
      </c>
      <c r="H1018" s="554">
        <v>7.2</v>
      </c>
      <c r="I1018" s="554" t="s">
        <v>1904</v>
      </c>
      <c r="J1018" s="274">
        <v>30</v>
      </c>
      <c r="K1018" s="133"/>
      <c r="L1018" s="133"/>
      <c r="M1018" s="133"/>
      <c r="N1018" s="133"/>
      <c r="O1018" s="133"/>
      <c r="P1018" s="133"/>
      <c r="BC1018" s="941"/>
      <c r="BD1018" s="941"/>
      <c r="BE1018" s="942"/>
      <c r="BF1018" s="942"/>
      <c r="BG1018" s="942"/>
      <c r="BH1018" s="942"/>
      <c r="BI1018" s="942"/>
    </row>
    <row r="1019" spans="1:61" ht="16.5" customHeight="1" x14ac:dyDescent="0.25">
      <c r="A1019" s="133"/>
      <c r="B1019" s="133"/>
      <c r="C1019" s="133"/>
      <c r="E1019" s="1044" t="s">
        <v>1896</v>
      </c>
      <c r="F1019" s="306" t="s">
        <v>1876</v>
      </c>
      <c r="G1019" s="306" t="s">
        <v>1878</v>
      </c>
      <c r="H1019" s="306" t="s">
        <v>1895</v>
      </c>
      <c r="I1019" s="307" t="s">
        <v>1894</v>
      </c>
      <c r="J1019" s="308"/>
      <c r="K1019" s="133"/>
      <c r="L1019" s="133"/>
      <c r="M1019" s="133"/>
      <c r="N1019" s="133"/>
      <c r="O1019" s="133"/>
      <c r="P1019" s="133"/>
      <c r="BC1019" s="941"/>
      <c r="BD1019" s="941"/>
      <c r="BE1019" s="745"/>
      <c r="BF1019" s="745"/>
      <c r="BG1019" s="745"/>
      <c r="BH1019" s="745"/>
      <c r="BI1019" s="745"/>
    </row>
    <row r="1020" spans="1:61" ht="16.5" customHeight="1" x14ac:dyDescent="0.25">
      <c r="A1020" s="133"/>
      <c r="B1020" s="133"/>
      <c r="C1020" s="133"/>
      <c r="E1020" s="1042"/>
      <c r="F1020" s="803">
        <v>650</v>
      </c>
      <c r="G1020" s="803">
        <v>7.2</v>
      </c>
      <c r="H1020" s="803" t="s">
        <v>1747</v>
      </c>
      <c r="I1020" s="804" t="s">
        <v>1777</v>
      </c>
      <c r="J1020" s="805">
        <v>30</v>
      </c>
      <c r="K1020" s="133"/>
      <c r="L1020" s="133"/>
      <c r="M1020" s="133"/>
      <c r="N1020" s="133"/>
      <c r="O1020" s="133"/>
      <c r="P1020" s="133"/>
      <c r="BC1020" s="746"/>
      <c r="BD1020" s="746"/>
      <c r="BE1020" s="745"/>
      <c r="BF1020" s="745"/>
      <c r="BG1020" s="745"/>
      <c r="BH1020" s="745"/>
      <c r="BI1020" s="745"/>
    </row>
    <row r="1021" spans="1:61" ht="16.5" customHeight="1" x14ac:dyDescent="0.25">
      <c r="A1021" s="133"/>
      <c r="B1021" s="133"/>
      <c r="C1021" s="133"/>
      <c r="E1021" s="1042"/>
      <c r="F1021" s="803">
        <v>750</v>
      </c>
      <c r="G1021" s="803">
        <v>7.2</v>
      </c>
      <c r="H1021" s="803" t="s">
        <v>1747</v>
      </c>
      <c r="I1021" s="804" t="s">
        <v>3346</v>
      </c>
      <c r="J1021" s="805">
        <v>30</v>
      </c>
      <c r="K1021" s="133"/>
      <c r="L1021" s="133"/>
      <c r="M1021" s="133"/>
      <c r="N1021" s="133"/>
      <c r="O1021" s="133"/>
      <c r="P1021" s="133"/>
      <c r="BC1021" s="746"/>
      <c r="BD1021" s="746"/>
      <c r="BE1021" s="745"/>
      <c r="BF1021" s="745"/>
      <c r="BG1021" s="745"/>
      <c r="BH1021" s="745"/>
      <c r="BI1021" s="745"/>
    </row>
    <row r="1022" spans="1:61" ht="16.5" customHeight="1" x14ac:dyDescent="0.25">
      <c r="A1022" s="133"/>
      <c r="B1022" s="133"/>
      <c r="C1022" s="133"/>
      <c r="E1022" s="1042"/>
      <c r="F1022" s="803">
        <v>1000</v>
      </c>
      <c r="G1022" s="803">
        <v>7.2</v>
      </c>
      <c r="H1022" s="803" t="s">
        <v>1747</v>
      </c>
      <c r="I1022" s="804" t="s">
        <v>1797</v>
      </c>
      <c r="J1022" s="805">
        <v>30</v>
      </c>
      <c r="K1022" s="133"/>
      <c r="L1022" s="133"/>
      <c r="M1022" s="133"/>
      <c r="N1022" s="133"/>
      <c r="O1022" s="133"/>
      <c r="P1022" s="133"/>
      <c r="BC1022" s="746"/>
      <c r="BD1022" s="746"/>
      <c r="BE1022" s="745"/>
      <c r="BF1022" s="745"/>
      <c r="BG1022" s="745"/>
      <c r="BH1022" s="745"/>
      <c r="BI1022" s="745"/>
    </row>
    <row r="1023" spans="1:61" ht="15.75" thickBot="1" x14ac:dyDescent="0.3">
      <c r="A1023" s="133"/>
      <c r="B1023" s="133"/>
      <c r="C1023" s="133"/>
      <c r="E1023" s="1045"/>
      <c r="F1023" s="316">
        <v>1250</v>
      </c>
      <c r="G1023" s="316">
        <v>7.2</v>
      </c>
      <c r="H1023" s="316" t="s">
        <v>1747</v>
      </c>
      <c r="I1023" s="316" t="s">
        <v>1838</v>
      </c>
      <c r="J1023" s="317">
        <v>30</v>
      </c>
      <c r="K1023" s="133"/>
      <c r="L1023" s="133"/>
      <c r="M1023" s="133"/>
      <c r="N1023" s="133"/>
      <c r="O1023" s="133"/>
      <c r="P1023" s="133"/>
      <c r="BC1023" s="941"/>
      <c r="BD1023" s="941"/>
      <c r="BE1023" s="942"/>
      <c r="BF1023" s="942"/>
      <c r="BG1023" s="942"/>
      <c r="BH1023" s="942"/>
      <c r="BI1023" s="942"/>
    </row>
    <row r="1024" spans="1:61" ht="12.75" customHeight="1" x14ac:dyDescent="0.25">
      <c r="A1024" s="133"/>
      <c r="B1024" s="133"/>
      <c r="C1024" s="133"/>
      <c r="E1024" s="112"/>
      <c r="K1024" s="133"/>
      <c r="L1024" s="133"/>
      <c r="M1024" s="133"/>
      <c r="N1024" s="133"/>
      <c r="O1024" s="133"/>
      <c r="P1024" s="133"/>
      <c r="BC1024" s="941"/>
      <c r="BD1024" s="941"/>
      <c r="BE1024" s="942"/>
      <c r="BF1024" s="942"/>
      <c r="BG1024" s="942"/>
      <c r="BH1024" s="942"/>
      <c r="BI1024" s="942"/>
    </row>
    <row r="1025" spans="1:16" ht="15.75" thickBot="1" x14ac:dyDescent="0.3">
      <c r="A1025" s="133"/>
      <c r="B1025" s="133"/>
      <c r="C1025" s="133"/>
      <c r="K1025" s="133"/>
      <c r="L1025" s="133"/>
      <c r="M1025" s="133"/>
      <c r="N1025" s="133"/>
      <c r="O1025" s="133"/>
      <c r="P1025" s="133"/>
    </row>
    <row r="1026" spans="1:16" ht="15.75" customHeight="1" thickBot="1" x14ac:dyDescent="0.3">
      <c r="A1026" s="133"/>
      <c r="B1026" s="133"/>
      <c r="C1026" s="133"/>
      <c r="E1026" s="1065" t="s">
        <v>8</v>
      </c>
      <c r="F1026" s="1041"/>
      <c r="G1026" s="1066" t="s">
        <v>1902</v>
      </c>
      <c r="H1026" s="1067"/>
      <c r="I1026" s="1067"/>
      <c r="J1026" s="1068"/>
      <c r="L1026" s="133"/>
      <c r="M1026" s="133"/>
      <c r="N1026" s="133"/>
      <c r="O1026" s="133"/>
    </row>
    <row r="1027" spans="1:16" ht="15.75" thickBot="1" x14ac:dyDescent="0.3">
      <c r="A1027" s="133"/>
      <c r="B1027" s="133"/>
      <c r="C1027" s="133"/>
      <c r="E1027" s="1069"/>
      <c r="F1027" s="1070"/>
      <c r="G1027" s="1070"/>
      <c r="H1027" s="1070"/>
      <c r="I1027" s="1070"/>
      <c r="J1027" s="1070"/>
      <c r="L1027" s="133"/>
      <c r="M1027" s="133"/>
      <c r="N1027" s="133"/>
      <c r="O1027" s="133"/>
    </row>
    <row r="1028" spans="1:16" ht="15" customHeight="1" x14ac:dyDescent="0.25">
      <c r="A1028" s="133"/>
      <c r="B1028" s="133"/>
      <c r="C1028" s="133"/>
      <c r="E1028" s="1071" t="s">
        <v>1879</v>
      </c>
      <c r="F1028" s="299" t="s">
        <v>1893</v>
      </c>
      <c r="G1028" s="1056" t="s">
        <v>1901</v>
      </c>
      <c r="H1028" s="1057"/>
      <c r="I1028" s="1057"/>
      <c r="J1028" s="1058"/>
      <c r="L1028" s="133"/>
      <c r="M1028" s="133"/>
      <c r="N1028" s="133"/>
      <c r="O1028" s="133"/>
    </row>
    <row r="1029" spans="1:16" ht="15" customHeight="1" x14ac:dyDescent="0.25">
      <c r="A1029" s="133"/>
      <c r="B1029" s="133"/>
      <c r="C1029" s="133"/>
      <c r="E1029" s="1072"/>
      <c r="F1029" s="202" t="s">
        <v>1892</v>
      </c>
      <c r="G1029" s="1059" t="s">
        <v>1891</v>
      </c>
      <c r="H1029" s="1060"/>
      <c r="I1029" s="1060"/>
      <c r="J1029" s="1061"/>
      <c r="L1029" s="133"/>
      <c r="M1029" s="133"/>
      <c r="N1029" s="133"/>
      <c r="O1029" s="133"/>
    </row>
    <row r="1030" spans="1:16" ht="30" customHeight="1" x14ac:dyDescent="0.25">
      <c r="A1030" s="133"/>
      <c r="B1030" s="133"/>
      <c r="C1030" s="133"/>
      <c r="E1030" s="1072"/>
      <c r="F1030" s="552" t="s">
        <v>1900</v>
      </c>
      <c r="G1030" s="1059" t="s">
        <v>1899</v>
      </c>
      <c r="H1030" s="1060"/>
      <c r="I1030" s="1060"/>
      <c r="J1030" s="1061"/>
      <c r="L1030" s="133"/>
      <c r="M1030" s="133"/>
      <c r="N1030" s="133"/>
      <c r="O1030" s="133"/>
    </row>
    <row r="1031" spans="1:16" x14ac:dyDescent="0.25">
      <c r="A1031" s="133"/>
      <c r="B1031" s="133"/>
      <c r="C1031" s="133"/>
      <c r="E1031" s="1072"/>
      <c r="F1031" s="133"/>
      <c r="G1031" s="133"/>
      <c r="H1031" s="133"/>
      <c r="I1031" s="133"/>
      <c r="J1031" s="300"/>
      <c r="L1031" s="133"/>
      <c r="M1031" s="133"/>
      <c r="N1031" s="133"/>
      <c r="O1031" s="133"/>
    </row>
    <row r="1032" spans="1:16" ht="15.75" thickBot="1" x14ac:dyDescent="0.3">
      <c r="A1032" s="133"/>
      <c r="B1032" s="133"/>
      <c r="C1032" s="133"/>
      <c r="E1032" s="1072"/>
      <c r="F1032" s="133"/>
      <c r="G1032" s="133"/>
      <c r="H1032" s="133"/>
      <c r="I1032" s="133"/>
      <c r="J1032" s="301"/>
      <c r="L1032" s="133"/>
      <c r="M1032" s="133"/>
      <c r="N1032" s="133"/>
      <c r="O1032" s="133"/>
    </row>
    <row r="1033" spans="1:16" ht="15.75" thickBot="1" x14ac:dyDescent="0.3">
      <c r="A1033" s="133"/>
      <c r="B1033" s="133"/>
      <c r="C1033" s="133"/>
      <c r="E1033" s="1072"/>
      <c r="F1033" s="1065" t="s">
        <v>8</v>
      </c>
      <c r="G1033" s="1074"/>
      <c r="H1033" s="1074"/>
      <c r="I1033" s="1074"/>
      <c r="J1033" s="1041"/>
      <c r="L1033" s="133"/>
      <c r="M1033" s="133"/>
      <c r="N1033" s="133"/>
      <c r="O1033" s="133"/>
    </row>
    <row r="1034" spans="1:16" ht="15" customHeight="1" x14ac:dyDescent="0.25">
      <c r="A1034" s="133"/>
      <c r="B1034" s="133"/>
      <c r="C1034" s="133"/>
      <c r="E1034" s="1072"/>
      <c r="F1034" s="202" t="s">
        <v>1890</v>
      </c>
      <c r="G1034" s="1056" t="s">
        <v>1889</v>
      </c>
      <c r="H1034" s="1057"/>
      <c r="I1034" s="1057"/>
      <c r="J1034" s="1058"/>
      <c r="L1034" s="133"/>
      <c r="M1034" s="133"/>
      <c r="N1034" s="133"/>
      <c r="O1034" s="133"/>
    </row>
    <row r="1035" spans="1:16" ht="15" customHeight="1" x14ac:dyDescent="0.25">
      <c r="A1035" s="133"/>
      <c r="B1035" s="133"/>
      <c r="C1035" s="133"/>
      <c r="E1035" s="1072"/>
      <c r="F1035" s="202" t="s">
        <v>1888</v>
      </c>
      <c r="G1035" s="1059" t="s">
        <v>1887</v>
      </c>
      <c r="H1035" s="1060"/>
      <c r="I1035" s="1060"/>
      <c r="J1035" s="1061"/>
      <c r="L1035" s="133"/>
      <c r="M1035" s="133"/>
      <c r="N1035" s="133"/>
      <c r="O1035" s="133"/>
    </row>
    <row r="1036" spans="1:16" ht="32.25" customHeight="1" x14ac:dyDescent="0.25">
      <c r="A1036" s="133"/>
      <c r="B1036" s="133"/>
      <c r="C1036" s="133"/>
      <c r="E1036" s="1072"/>
      <c r="F1036" s="1062" t="s">
        <v>1886</v>
      </c>
      <c r="G1036" s="1059" t="s">
        <v>1885</v>
      </c>
      <c r="H1036" s="1060"/>
      <c r="I1036" s="1060"/>
      <c r="J1036" s="1061"/>
      <c r="L1036" s="133"/>
      <c r="M1036" s="133"/>
      <c r="N1036" s="133"/>
      <c r="O1036" s="133"/>
    </row>
    <row r="1037" spans="1:16" ht="15" customHeight="1" x14ac:dyDescent="0.25">
      <c r="A1037" s="133"/>
      <c r="B1037" s="133"/>
      <c r="C1037" s="133"/>
      <c r="E1037" s="1072"/>
      <c r="F1037" s="1063"/>
      <c r="G1037" s="1059" t="s">
        <v>1884</v>
      </c>
      <c r="H1037" s="1060"/>
      <c r="I1037" s="1060"/>
      <c r="J1037" s="1061"/>
      <c r="L1037" s="133"/>
      <c r="M1037" s="133"/>
      <c r="N1037" s="133"/>
      <c r="O1037" s="133"/>
    </row>
    <row r="1038" spans="1:16" ht="31.5" customHeight="1" x14ac:dyDescent="0.25">
      <c r="A1038" s="133"/>
      <c r="B1038" s="133"/>
      <c r="C1038" s="133"/>
      <c r="E1038" s="1072"/>
      <c r="F1038" s="1063"/>
      <c r="G1038" s="1059" t="s">
        <v>1883</v>
      </c>
      <c r="H1038" s="1060"/>
      <c r="I1038" s="1060"/>
      <c r="J1038" s="1061"/>
      <c r="L1038" s="133"/>
      <c r="M1038" s="133"/>
      <c r="N1038" s="133"/>
      <c r="O1038" s="133"/>
    </row>
    <row r="1039" spans="1:16" x14ac:dyDescent="0.25">
      <c r="A1039" s="133"/>
      <c r="B1039" s="133"/>
      <c r="C1039" s="133"/>
      <c r="E1039" s="1072"/>
      <c r="F1039" s="1064"/>
      <c r="G1039" s="1059"/>
      <c r="H1039" s="1060"/>
      <c r="I1039" s="1060"/>
      <c r="J1039" s="1061"/>
      <c r="L1039" s="133"/>
      <c r="M1039" s="133"/>
      <c r="N1039" s="133"/>
      <c r="O1039" s="133"/>
    </row>
    <row r="1040" spans="1:16" x14ac:dyDescent="0.25">
      <c r="A1040" s="133"/>
      <c r="B1040" s="133"/>
      <c r="C1040" s="133"/>
      <c r="E1040" s="1072"/>
      <c r="F1040" s="202" t="s">
        <v>1882</v>
      </c>
      <c r="G1040" s="1085" t="s">
        <v>1898</v>
      </c>
      <c r="H1040" s="1086"/>
      <c r="I1040" s="1086"/>
      <c r="J1040" s="1087"/>
      <c r="L1040" s="133"/>
      <c r="M1040" s="133"/>
      <c r="N1040" s="133"/>
      <c r="O1040" s="133"/>
    </row>
    <row r="1041" spans="1:16" ht="15.75" thickBot="1" x14ac:dyDescent="0.3">
      <c r="A1041" s="133"/>
      <c r="B1041" s="133"/>
      <c r="C1041" s="133"/>
      <c r="E1041" s="1073"/>
      <c r="F1041" s="302" t="s">
        <v>1881</v>
      </c>
      <c r="G1041" s="1088" t="s">
        <v>1880</v>
      </c>
      <c r="H1041" s="1089"/>
      <c r="I1041" s="1089"/>
      <c r="J1041" s="1090"/>
      <c r="L1041" s="133"/>
      <c r="M1041" s="133"/>
      <c r="N1041" s="133"/>
      <c r="O1041" s="133"/>
    </row>
    <row r="1042" spans="1:16" x14ac:dyDescent="0.25">
      <c r="A1042" s="133"/>
      <c r="B1042" s="133"/>
      <c r="C1042" s="133"/>
      <c r="L1042" s="133"/>
      <c r="M1042" s="133"/>
      <c r="N1042" s="133"/>
      <c r="O1042" s="133"/>
    </row>
    <row r="1043" spans="1:16" x14ac:dyDescent="0.25">
      <c r="A1043" s="133"/>
      <c r="B1043" s="133"/>
      <c r="C1043" s="133"/>
      <c r="D1043" s="133"/>
      <c r="E1043" s="133"/>
      <c r="F1043" s="133"/>
      <c r="G1043" s="133"/>
      <c r="H1043" s="133"/>
      <c r="I1043" s="133"/>
      <c r="J1043" s="133"/>
      <c r="M1043" s="133"/>
      <c r="N1043" s="133"/>
      <c r="O1043" s="133"/>
      <c r="P1043" s="133"/>
    </row>
    <row r="1044" spans="1:16" ht="15.75" customHeight="1" x14ac:dyDescent="0.25">
      <c r="A1044" s="133"/>
      <c r="B1044" s="133"/>
      <c r="C1044" s="133"/>
      <c r="D1044" s="133"/>
      <c r="E1044" s="133"/>
      <c r="F1044" s="133"/>
      <c r="G1044" s="133"/>
      <c r="H1044" s="133"/>
      <c r="I1044" s="133"/>
      <c r="J1044" s="133"/>
      <c r="K1044" s="200"/>
      <c r="M1044" s="133"/>
      <c r="N1044" s="133"/>
      <c r="O1044" s="133"/>
      <c r="P1044" s="133"/>
    </row>
    <row r="1045" spans="1:16" x14ac:dyDescent="0.25">
      <c r="A1045" s="133"/>
      <c r="B1045" s="133"/>
      <c r="C1045" s="133"/>
      <c r="D1045" s="133"/>
      <c r="E1045" s="133"/>
      <c r="F1045" s="133"/>
      <c r="G1045" s="133"/>
      <c r="H1045" s="133"/>
      <c r="I1045" s="133"/>
      <c r="J1045" s="133"/>
      <c r="M1045" s="133"/>
      <c r="N1045" s="133"/>
      <c r="O1045" s="133"/>
      <c r="P1045" s="133"/>
    </row>
    <row r="1046" spans="1:16" ht="15.75" thickBot="1" x14ac:dyDescent="0.3">
      <c r="A1046" s="133"/>
      <c r="B1046" s="133"/>
      <c r="C1046" s="133"/>
      <c r="D1046" s="133"/>
      <c r="E1046" s="133"/>
      <c r="F1046" s="133"/>
      <c r="G1046" s="133"/>
      <c r="H1046" s="133"/>
      <c r="I1046" s="133"/>
      <c r="J1046" s="133"/>
      <c r="M1046" s="133"/>
      <c r="N1046" s="133"/>
      <c r="O1046" s="133"/>
      <c r="P1046" s="133"/>
    </row>
    <row r="1047" spans="1:16" ht="15.75" thickBot="1" x14ac:dyDescent="0.3">
      <c r="A1047" s="133"/>
      <c r="B1047" s="133"/>
      <c r="C1047" s="133"/>
      <c r="D1047" s="133"/>
      <c r="E1047" s="351">
        <v>2</v>
      </c>
      <c r="F1047" s="315" t="s">
        <v>1864</v>
      </c>
      <c r="G1047" s="133"/>
      <c r="H1047" s="133"/>
      <c r="I1047" s="133"/>
      <c r="J1047" s="133"/>
      <c r="M1047" s="133"/>
      <c r="N1047" s="133"/>
      <c r="O1047" s="133"/>
      <c r="P1047" s="133"/>
    </row>
    <row r="1048" spans="1:16" ht="15.75" thickBot="1" x14ac:dyDescent="0.3">
      <c r="A1048" s="133"/>
      <c r="B1048" s="133"/>
      <c r="C1048" s="133"/>
      <c r="D1048" s="133"/>
      <c r="E1048" s="133"/>
      <c r="F1048" s="133"/>
      <c r="G1048" s="1091" t="s">
        <v>1875</v>
      </c>
      <c r="H1048" s="1092"/>
      <c r="I1048" s="1093" t="s">
        <v>1874</v>
      </c>
      <c r="J1048" s="1094"/>
      <c r="M1048" s="133"/>
      <c r="N1048" s="133"/>
      <c r="O1048" s="133"/>
      <c r="P1048" s="133"/>
    </row>
    <row r="1049" spans="1:16" x14ac:dyDescent="0.25">
      <c r="A1049" s="133"/>
      <c r="B1049" s="133"/>
      <c r="C1049" s="133"/>
      <c r="D1049" s="133"/>
      <c r="E1049" s="133"/>
      <c r="F1049" s="133"/>
      <c r="G1049" s="309" t="s">
        <v>1873</v>
      </c>
      <c r="H1049" s="310" t="s">
        <v>1872</v>
      </c>
      <c r="I1049" s="310" t="s">
        <v>1873</v>
      </c>
      <c r="J1049" s="311" t="s">
        <v>1872</v>
      </c>
      <c r="M1049" s="133"/>
      <c r="N1049" s="133"/>
      <c r="O1049" s="133"/>
      <c r="P1049" s="133"/>
    </row>
    <row r="1050" spans="1:16" ht="15.75" thickBot="1" x14ac:dyDescent="0.3">
      <c r="A1050" s="133"/>
      <c r="B1050" s="133"/>
      <c r="C1050" s="133"/>
      <c r="D1050" s="133"/>
      <c r="E1050" s="133"/>
      <c r="F1050" s="133"/>
      <c r="G1050" s="312" t="s">
        <v>1871</v>
      </c>
      <c r="H1050" s="313" t="s">
        <v>1871</v>
      </c>
      <c r="I1050" s="313" t="s">
        <v>1871</v>
      </c>
      <c r="J1050" s="314" t="s">
        <v>1871</v>
      </c>
      <c r="M1050" s="133"/>
      <c r="N1050" s="133"/>
      <c r="O1050" s="133"/>
      <c r="P1050" s="133"/>
    </row>
    <row r="1051" spans="1:16" x14ac:dyDescent="0.25">
      <c r="A1051" s="133"/>
      <c r="B1051" s="133"/>
      <c r="C1051" s="133"/>
      <c r="D1051" s="133"/>
      <c r="E1051" s="133"/>
      <c r="F1051" s="133"/>
      <c r="G1051" s="555"/>
      <c r="H1051" s="555"/>
      <c r="I1051" s="555"/>
      <c r="J1051" s="555"/>
      <c r="M1051" s="133"/>
      <c r="N1051" s="133"/>
      <c r="O1051" s="133"/>
      <c r="P1051" s="133"/>
    </row>
    <row r="1052" spans="1:16" x14ac:dyDescent="0.25">
      <c r="A1052" s="133"/>
      <c r="B1052" s="133"/>
      <c r="C1052" s="133"/>
      <c r="D1052" s="133"/>
      <c r="E1052" s="133"/>
      <c r="F1052" s="133"/>
      <c r="G1052" s="555"/>
      <c r="H1052" s="555"/>
      <c r="I1052" s="555"/>
      <c r="J1052" s="555"/>
      <c r="M1052" s="133"/>
      <c r="N1052" s="133"/>
      <c r="O1052" s="133"/>
      <c r="P1052" s="133"/>
    </row>
    <row r="1053" spans="1:16" x14ac:dyDescent="0.25">
      <c r="A1053" s="133"/>
      <c r="B1053" s="133"/>
      <c r="C1053" s="133"/>
      <c r="D1053" s="133"/>
      <c r="G1053" s="555"/>
      <c r="H1053" s="555"/>
      <c r="I1053" s="555"/>
      <c r="M1053" s="133"/>
      <c r="N1053" s="133"/>
      <c r="O1053" s="133"/>
      <c r="P1053" s="133"/>
    </row>
    <row r="1054" spans="1:16" x14ac:dyDescent="0.25">
      <c r="A1054" s="133"/>
      <c r="B1054" s="133"/>
      <c r="C1054" s="133"/>
      <c r="D1054" s="133"/>
      <c r="G1054" s="555"/>
      <c r="H1054" s="555"/>
      <c r="I1054" s="555"/>
      <c r="M1054" s="133"/>
      <c r="N1054" s="133"/>
      <c r="O1054" s="133"/>
      <c r="P1054" s="133"/>
    </row>
    <row r="1055" spans="1:16" x14ac:dyDescent="0.25">
      <c r="A1055" s="133"/>
      <c r="B1055" s="133"/>
      <c r="C1055" s="133"/>
      <c r="D1055" s="133"/>
      <c r="G1055" s="555"/>
      <c r="H1055" s="555"/>
      <c r="I1055" s="555"/>
      <c r="M1055" s="133"/>
      <c r="N1055" s="133"/>
      <c r="O1055" s="133"/>
      <c r="P1055" s="133"/>
    </row>
    <row r="1056" spans="1:16" x14ac:dyDescent="0.25">
      <c r="A1056" s="133"/>
      <c r="B1056" s="133"/>
      <c r="C1056" s="133"/>
      <c r="D1056" s="133"/>
      <c r="E1056" s="133"/>
      <c r="F1056" s="133"/>
      <c r="G1056" s="133"/>
      <c r="H1056" s="133"/>
      <c r="I1056" s="133"/>
      <c r="J1056" s="133"/>
      <c r="K1056" s="133"/>
      <c r="L1056" s="133"/>
      <c r="M1056" s="133"/>
      <c r="N1056" s="133"/>
      <c r="O1056" s="133"/>
    </row>
    <row r="1057" spans="1:15" x14ac:dyDescent="0.25">
      <c r="A1057" s="133"/>
      <c r="B1057" s="133"/>
      <c r="C1057" s="133"/>
      <c r="D1057" s="133"/>
      <c r="E1057" s="133"/>
      <c r="F1057" s="133"/>
      <c r="G1057" s="133"/>
      <c r="H1057" s="133"/>
      <c r="I1057" s="133"/>
      <c r="J1057" s="133"/>
      <c r="K1057" s="133"/>
      <c r="L1057" s="133"/>
      <c r="M1057" s="133"/>
      <c r="N1057" s="133"/>
      <c r="O1057" s="133"/>
    </row>
    <row r="1058" spans="1:15" x14ac:dyDescent="0.25">
      <c r="A1058" s="133"/>
      <c r="B1058" s="133"/>
      <c r="C1058" s="133"/>
      <c r="D1058" s="133"/>
      <c r="E1058" s="133"/>
      <c r="F1058" s="133"/>
      <c r="G1058" s="133"/>
      <c r="H1058" s="133"/>
      <c r="I1058" s="133"/>
      <c r="J1058" s="133"/>
      <c r="K1058" s="133"/>
      <c r="L1058" s="133"/>
      <c r="M1058" s="133"/>
      <c r="N1058" s="133"/>
      <c r="O1058" s="133"/>
    </row>
    <row r="1059" spans="1:15" x14ac:dyDescent="0.25">
      <c r="A1059" s="133"/>
      <c r="B1059" s="133"/>
      <c r="C1059" s="133"/>
      <c r="D1059" s="133"/>
      <c r="E1059" s="133"/>
      <c r="F1059" s="133"/>
      <c r="G1059" s="133"/>
      <c r="H1059" s="133"/>
      <c r="I1059" s="133"/>
      <c r="J1059" s="133"/>
      <c r="K1059" s="133"/>
      <c r="L1059" s="133"/>
      <c r="M1059" s="133"/>
      <c r="N1059" s="133"/>
      <c r="O1059" s="133"/>
    </row>
    <row r="1060" spans="1:15" x14ac:dyDescent="0.25">
      <c r="A1060" s="133"/>
      <c r="B1060" s="133"/>
      <c r="C1060" s="133"/>
      <c r="D1060" s="133"/>
      <c r="E1060" s="133"/>
      <c r="F1060" s="133"/>
      <c r="G1060" s="133"/>
      <c r="H1060" s="133"/>
      <c r="I1060" s="133"/>
      <c r="J1060" s="133"/>
      <c r="K1060" s="133"/>
      <c r="L1060" s="133"/>
      <c r="M1060" s="133"/>
      <c r="N1060" s="133"/>
      <c r="O1060" s="133"/>
    </row>
    <row r="1061" spans="1:15" x14ac:dyDescent="0.25">
      <c r="A1061" s="133"/>
      <c r="B1061" s="133"/>
      <c r="C1061" s="133"/>
      <c r="D1061" s="133"/>
      <c r="E1061" s="133"/>
      <c r="F1061" s="133"/>
      <c r="G1061" s="133"/>
      <c r="H1061" s="133"/>
      <c r="I1061" s="133"/>
      <c r="J1061" s="133"/>
      <c r="K1061" s="133"/>
      <c r="L1061" s="133"/>
      <c r="M1061" s="133"/>
      <c r="N1061" s="133"/>
      <c r="O1061" s="133"/>
    </row>
    <row r="1062" spans="1:15" x14ac:dyDescent="0.25">
      <c r="A1062" s="133"/>
      <c r="B1062" s="133"/>
      <c r="C1062" s="133"/>
      <c r="D1062" s="133"/>
      <c r="E1062" s="133"/>
      <c r="F1062" s="133"/>
      <c r="G1062" s="133"/>
      <c r="H1062" s="133"/>
      <c r="I1062" s="133"/>
      <c r="J1062" s="133"/>
      <c r="K1062" s="133"/>
      <c r="L1062" s="133"/>
      <c r="M1062" s="133"/>
      <c r="N1062" s="133"/>
      <c r="O1062" s="133"/>
    </row>
    <row r="1063" spans="1:15" x14ac:dyDescent="0.25">
      <c r="A1063" s="133"/>
      <c r="B1063" s="133"/>
      <c r="C1063" s="133"/>
      <c r="D1063" s="133"/>
      <c r="E1063" s="133"/>
      <c r="F1063" s="133"/>
      <c r="G1063" s="133"/>
      <c r="H1063" s="133"/>
      <c r="I1063" s="133"/>
      <c r="J1063" s="133"/>
      <c r="K1063" s="133"/>
      <c r="L1063" s="133"/>
      <c r="M1063" s="133"/>
      <c r="N1063" s="133"/>
      <c r="O1063" s="133"/>
    </row>
    <row r="1064" spans="1:15" x14ac:dyDescent="0.25">
      <c r="A1064" s="133"/>
      <c r="B1064" s="133"/>
      <c r="C1064" s="133"/>
      <c r="D1064" s="133"/>
      <c r="E1064" s="133"/>
      <c r="F1064" s="133"/>
      <c r="G1064" s="133"/>
      <c r="H1064" s="133"/>
      <c r="I1064" s="133"/>
      <c r="J1064" s="133"/>
      <c r="K1064" s="133"/>
      <c r="L1064" s="133"/>
      <c r="M1064" s="133"/>
      <c r="N1064" s="133"/>
      <c r="O1064" s="133"/>
    </row>
    <row r="1065" spans="1:15" x14ac:dyDescent="0.25">
      <c r="A1065" s="133"/>
      <c r="B1065" s="133"/>
      <c r="C1065" s="133"/>
      <c r="D1065" s="133"/>
      <c r="E1065" s="133"/>
      <c r="F1065" s="133"/>
      <c r="G1065" s="133"/>
      <c r="H1065" s="133"/>
      <c r="I1065" s="133"/>
      <c r="J1065" s="133"/>
      <c r="K1065" s="133"/>
      <c r="L1065" s="133"/>
      <c r="M1065" s="133"/>
      <c r="N1065" s="133"/>
      <c r="O1065" s="133"/>
    </row>
    <row r="1066" spans="1:15" ht="15.75" thickBot="1" x14ac:dyDescent="0.3">
      <c r="A1066" s="133"/>
      <c r="B1066" s="133"/>
      <c r="C1066" s="133"/>
      <c r="D1066" s="133"/>
      <c r="E1066" s="133"/>
      <c r="F1066" s="133"/>
      <c r="G1066" s="133"/>
      <c r="H1066" s="133"/>
      <c r="I1066" s="133"/>
      <c r="J1066" s="133"/>
      <c r="K1066" s="133"/>
      <c r="L1066" s="133"/>
      <c r="M1066" s="133"/>
      <c r="N1066" s="133"/>
      <c r="O1066" s="133"/>
    </row>
    <row r="1067" spans="1:15" x14ac:dyDescent="0.25">
      <c r="A1067" s="133"/>
      <c r="B1067" s="133"/>
      <c r="C1067" s="133"/>
      <c r="D1067" s="133"/>
      <c r="E1067" s="621" t="s">
        <v>1857</v>
      </c>
      <c r="F1067" s="622" t="s">
        <v>1870</v>
      </c>
      <c r="G1067" s="623" t="s">
        <v>1869</v>
      </c>
      <c r="H1067" s="133"/>
      <c r="I1067" s="133"/>
      <c r="J1067" s="133"/>
      <c r="K1067" s="133"/>
      <c r="L1067" s="133"/>
      <c r="M1067" s="133"/>
      <c r="N1067" s="133"/>
      <c r="O1067" s="133"/>
    </row>
    <row r="1068" spans="1:15" ht="15.75" thickBot="1" x14ac:dyDescent="0.3">
      <c r="A1068" s="133"/>
      <c r="B1068" s="133"/>
      <c r="C1068" s="133"/>
      <c r="D1068" s="133"/>
      <c r="E1068" s="748" t="s">
        <v>1868</v>
      </c>
      <c r="F1068" s="749" t="s">
        <v>1867</v>
      </c>
      <c r="G1068" s="624" t="s">
        <v>1866</v>
      </c>
      <c r="H1068" s="133"/>
      <c r="I1068" s="133"/>
      <c r="J1068" s="133"/>
      <c r="K1068" s="133"/>
      <c r="L1068" s="133"/>
      <c r="M1068" s="133"/>
      <c r="N1068" s="133"/>
      <c r="O1068" s="133"/>
    </row>
    <row r="1069" spans="1:15" x14ac:dyDescent="0.25">
      <c r="A1069" s="133"/>
      <c r="B1069" s="133"/>
      <c r="C1069" s="133"/>
      <c r="D1069" s="133"/>
      <c r="E1069" s="133"/>
      <c r="F1069" s="133"/>
      <c r="G1069" s="133"/>
      <c r="H1069" s="133"/>
      <c r="I1069" s="133"/>
      <c r="J1069" s="133"/>
      <c r="K1069" s="133"/>
      <c r="L1069" s="133"/>
      <c r="M1069" s="133"/>
      <c r="N1069" s="133"/>
      <c r="O1069" s="133"/>
    </row>
    <row r="1070" spans="1:15" x14ac:dyDescent="0.25">
      <c r="A1070" s="133"/>
      <c r="B1070" s="133"/>
      <c r="C1070" s="133"/>
      <c r="D1070" s="133"/>
      <c r="E1070" s="133"/>
      <c r="F1070" s="133"/>
      <c r="G1070" s="133"/>
      <c r="H1070" s="133"/>
      <c r="I1070" s="133"/>
      <c r="J1070" s="133"/>
      <c r="K1070" s="133"/>
      <c r="L1070" s="133"/>
      <c r="M1070" s="133"/>
      <c r="N1070" s="133"/>
      <c r="O1070" s="133"/>
    </row>
    <row r="1071" spans="1:15" x14ac:dyDescent="0.25">
      <c r="A1071" s="133"/>
      <c r="B1071" s="133"/>
      <c r="C1071" s="133"/>
      <c r="D1071" s="133"/>
      <c r="E1071" s="133"/>
      <c r="F1071" s="133"/>
      <c r="G1071" s="133"/>
      <c r="H1071" s="133"/>
      <c r="I1071" s="133"/>
      <c r="J1071" s="133"/>
      <c r="K1071" s="133"/>
      <c r="L1071" s="133"/>
      <c r="M1071" s="133"/>
      <c r="N1071" s="133"/>
      <c r="O1071" s="133"/>
    </row>
    <row r="1072" spans="1:15" x14ac:dyDescent="0.25">
      <c r="A1072" s="133"/>
      <c r="B1072" s="133"/>
      <c r="C1072" s="133"/>
      <c r="D1072" s="133"/>
      <c r="E1072" s="570"/>
      <c r="F1072" s="108"/>
      <c r="G1072" s="108"/>
      <c r="H1072" s="108"/>
      <c r="I1072" s="108"/>
      <c r="J1072" s="108"/>
      <c r="K1072" s="133"/>
      <c r="L1072" s="133"/>
      <c r="M1072" s="133"/>
      <c r="N1072" s="133"/>
      <c r="O1072" s="133"/>
    </row>
    <row r="1073" spans="1:15" ht="15.75" thickBot="1" x14ac:dyDescent="0.3">
      <c r="A1073" s="133"/>
      <c r="B1073" s="133"/>
      <c r="C1073" s="133"/>
      <c r="D1073" s="133"/>
      <c r="E1073" s="108"/>
      <c r="F1073" s="108"/>
      <c r="G1073" s="108"/>
      <c r="H1073" s="108"/>
      <c r="I1073" s="108"/>
      <c r="J1073" s="108"/>
      <c r="K1073" s="133"/>
      <c r="L1073" s="133"/>
      <c r="M1073" s="133"/>
      <c r="N1073" s="133"/>
      <c r="O1073" s="133"/>
    </row>
    <row r="1074" spans="1:15" ht="32.25" customHeight="1" thickBot="1" x14ac:dyDescent="0.3">
      <c r="A1074" s="133"/>
      <c r="B1074" s="133"/>
      <c r="C1074" s="133"/>
      <c r="D1074" s="133"/>
      <c r="E1074" s="702" t="s">
        <v>1850</v>
      </c>
      <c r="F1074" s="703" t="s">
        <v>3261</v>
      </c>
      <c r="G1074" s="703" t="s">
        <v>3262</v>
      </c>
      <c r="H1074" s="704" t="s">
        <v>1786</v>
      </c>
      <c r="I1074" s="133"/>
      <c r="J1074" s="133"/>
      <c r="K1074" s="133"/>
      <c r="L1074" s="133"/>
      <c r="M1074" s="133"/>
    </row>
    <row r="1075" spans="1:15" x14ac:dyDescent="0.25">
      <c r="A1075" s="133"/>
      <c r="B1075" s="133"/>
      <c r="C1075" s="133"/>
      <c r="D1075" s="133"/>
      <c r="E1075" s="699" t="s">
        <v>3589</v>
      </c>
      <c r="F1075" s="700" t="s">
        <v>3590</v>
      </c>
      <c r="G1075" s="700" t="s">
        <v>1748</v>
      </c>
      <c r="H1075" s="701">
        <v>2</v>
      </c>
      <c r="I1075" s="133"/>
      <c r="J1075" s="133"/>
      <c r="K1075" s="133"/>
      <c r="L1075" s="133"/>
      <c r="M1075" s="133"/>
    </row>
    <row r="1076" spans="1:15" x14ac:dyDescent="0.25">
      <c r="A1076" s="133"/>
      <c r="B1076" s="133"/>
      <c r="C1076" s="133"/>
      <c r="D1076" s="133"/>
      <c r="E1076" s="1095" t="s">
        <v>3591</v>
      </c>
      <c r="F1076" s="696" t="s">
        <v>3592</v>
      </c>
      <c r="G1076" s="696" t="s">
        <v>3597</v>
      </c>
      <c r="H1076" s="698">
        <v>7</v>
      </c>
      <c r="I1076" s="133"/>
      <c r="J1076" s="133"/>
      <c r="K1076" s="133"/>
      <c r="L1076" s="133"/>
      <c r="M1076" s="133"/>
    </row>
    <row r="1077" spans="1:15" x14ac:dyDescent="0.25">
      <c r="A1077" s="133"/>
      <c r="B1077" s="133"/>
      <c r="C1077" s="133"/>
      <c r="D1077" s="133"/>
      <c r="E1077" s="1095"/>
      <c r="F1077" s="696" t="s">
        <v>3593</v>
      </c>
      <c r="G1077" s="696" t="s">
        <v>1748</v>
      </c>
      <c r="H1077" s="698">
        <v>7</v>
      </c>
      <c r="I1077" s="133"/>
      <c r="J1077" s="133"/>
      <c r="K1077" s="133"/>
      <c r="L1077" s="133"/>
      <c r="M1077" s="133"/>
    </row>
    <row r="1078" spans="1:15" x14ac:dyDescent="0.25">
      <c r="A1078" s="133"/>
      <c r="B1078" s="133"/>
      <c r="C1078" s="133"/>
      <c r="D1078" s="133"/>
      <c r="E1078" s="1095"/>
      <c r="F1078" s="696" t="s">
        <v>3594</v>
      </c>
      <c r="G1078" s="696" t="s">
        <v>1748</v>
      </c>
      <c r="H1078" s="698">
        <v>30</v>
      </c>
      <c r="I1078" s="133"/>
      <c r="J1078" s="133"/>
      <c r="K1078" s="133"/>
      <c r="L1078" s="133"/>
      <c r="M1078" s="133"/>
    </row>
    <row r="1079" spans="1:15" x14ac:dyDescent="0.25">
      <c r="A1079" s="133"/>
      <c r="B1079" s="133"/>
      <c r="C1079" s="133"/>
      <c r="D1079" s="133"/>
      <c r="E1079" s="1095"/>
      <c r="F1079" s="696" t="s">
        <v>3255</v>
      </c>
      <c r="G1079" s="696" t="s">
        <v>1766</v>
      </c>
      <c r="H1079" s="698">
        <v>30</v>
      </c>
      <c r="I1079" s="133"/>
      <c r="J1079" s="133"/>
      <c r="K1079" s="133"/>
      <c r="L1079" s="133"/>
      <c r="M1079" s="133"/>
    </row>
    <row r="1080" spans="1:15" x14ac:dyDescent="0.25">
      <c r="A1080" s="133"/>
      <c r="B1080" s="133"/>
      <c r="C1080" s="133"/>
      <c r="D1080" s="133"/>
      <c r="E1080" s="1095"/>
      <c r="F1080" s="696" t="s">
        <v>3595</v>
      </c>
      <c r="G1080" s="696" t="s">
        <v>1777</v>
      </c>
      <c r="H1080" s="698">
        <v>30</v>
      </c>
      <c r="I1080" s="133"/>
      <c r="J1080" s="133"/>
      <c r="K1080" s="133"/>
      <c r="L1080" s="133"/>
      <c r="M1080" s="133"/>
    </row>
    <row r="1081" spans="1:15" x14ac:dyDescent="0.25">
      <c r="A1081" s="133"/>
      <c r="B1081" s="133"/>
      <c r="C1081" s="133"/>
      <c r="D1081" s="133"/>
      <c r="E1081" s="1096" t="s">
        <v>2137</v>
      </c>
      <c r="F1081" s="695" t="s">
        <v>3259</v>
      </c>
      <c r="G1081" s="695" t="s">
        <v>1839</v>
      </c>
      <c r="H1081" s="697">
        <v>90</v>
      </c>
      <c r="I1081" s="133"/>
      <c r="J1081" s="133"/>
      <c r="K1081" s="133"/>
      <c r="L1081" s="133"/>
      <c r="M1081" s="133"/>
    </row>
    <row r="1082" spans="1:15" ht="15.75" thickBot="1" x14ac:dyDescent="0.3">
      <c r="A1082" s="133"/>
      <c r="B1082" s="133"/>
      <c r="C1082" s="133"/>
      <c r="D1082" s="133"/>
      <c r="E1082" s="1097"/>
      <c r="F1082" s="775" t="s">
        <v>3596</v>
      </c>
      <c r="G1082" s="775" t="s">
        <v>1838</v>
      </c>
      <c r="H1082" s="776">
        <v>180</v>
      </c>
      <c r="I1082" s="133"/>
      <c r="J1082" s="133"/>
      <c r="K1082" s="133"/>
      <c r="L1082" s="133"/>
      <c r="M1082" s="133"/>
    </row>
    <row r="1083" spans="1:15" x14ac:dyDescent="0.25">
      <c r="A1083" s="133"/>
      <c r="B1083" s="133"/>
      <c r="C1083" s="133"/>
      <c r="D1083" s="133"/>
      <c r="E1083" s="133"/>
      <c r="F1083" s="133"/>
      <c r="G1083" s="133"/>
      <c r="H1083" s="133"/>
      <c r="I1083" s="133"/>
      <c r="J1083" s="133"/>
      <c r="K1083" s="133"/>
      <c r="L1083" s="133"/>
      <c r="M1083" s="133"/>
      <c r="N1083" s="133"/>
      <c r="O1083" s="133"/>
    </row>
    <row r="1084" spans="1:15" x14ac:dyDescent="0.25">
      <c r="A1084" s="133"/>
      <c r="B1084" s="133"/>
      <c r="C1084" s="133"/>
      <c r="D1084" s="133"/>
      <c r="E1084" s="133"/>
      <c r="F1084" s="133"/>
      <c r="G1084" s="133"/>
      <c r="H1084" s="133"/>
      <c r="I1084" s="133"/>
      <c r="J1084" s="133"/>
      <c r="K1084" s="133"/>
      <c r="L1084" s="133"/>
      <c r="M1084" s="133"/>
      <c r="N1084" s="133"/>
      <c r="O1084" s="133"/>
    </row>
    <row r="1085" spans="1:15" x14ac:dyDescent="0.25">
      <c r="A1085" s="133"/>
      <c r="B1085" s="133"/>
      <c r="C1085" s="133"/>
      <c r="D1085" s="133"/>
      <c r="E1085" s="133"/>
      <c r="F1085" s="133"/>
      <c r="G1085" s="133"/>
      <c r="H1085" s="133"/>
      <c r="I1085" s="133"/>
      <c r="J1085" s="133"/>
      <c r="K1085" s="133"/>
      <c r="L1085" s="133"/>
      <c r="M1085" s="133"/>
      <c r="N1085" s="133"/>
      <c r="O1085" s="133"/>
    </row>
    <row r="1086" spans="1:15" x14ac:dyDescent="0.25">
      <c r="A1086" s="133"/>
      <c r="B1086" s="133"/>
      <c r="C1086" s="133"/>
      <c r="D1086" s="133"/>
      <c r="E1086" s="570" t="s">
        <v>3598</v>
      </c>
      <c r="F1086" s="108"/>
      <c r="G1086" s="108"/>
      <c r="H1086" s="108"/>
      <c r="I1086" s="108"/>
      <c r="J1086" s="108"/>
      <c r="K1086" s="133"/>
      <c r="L1086" s="133"/>
      <c r="M1086" s="133"/>
      <c r="N1086" s="133"/>
      <c r="O1086" s="133"/>
    </row>
    <row r="1087" spans="1:15" ht="15.75" thickBot="1" x14ac:dyDescent="0.3">
      <c r="A1087" s="133"/>
      <c r="B1087" s="133"/>
      <c r="C1087" s="133"/>
      <c r="D1087" s="133"/>
      <c r="E1087" s="108"/>
      <c r="F1087" s="108"/>
      <c r="G1087" s="108"/>
      <c r="H1087" s="108"/>
      <c r="I1087" s="108"/>
      <c r="J1087" s="108"/>
      <c r="K1087" s="133"/>
      <c r="L1087" s="133"/>
      <c r="M1087" s="133"/>
      <c r="N1087" s="133"/>
      <c r="O1087" s="133"/>
    </row>
    <row r="1088" spans="1:15" ht="26.25" customHeight="1" thickBot="1" x14ac:dyDescent="0.3">
      <c r="A1088" s="133"/>
      <c r="B1088" s="133"/>
      <c r="C1088" s="133"/>
      <c r="D1088" s="133"/>
      <c r="E1088" s="682" t="s">
        <v>1850</v>
      </c>
      <c r="F1088" s="683" t="s">
        <v>3261</v>
      </c>
      <c r="G1088" s="683" t="s">
        <v>3262</v>
      </c>
      <c r="H1088" s="777" t="s">
        <v>1786</v>
      </c>
      <c r="I1088" s="1112" t="s">
        <v>3605</v>
      </c>
      <c r="J1088" s="1107"/>
      <c r="K1088" s="1108"/>
      <c r="L1088" s="133"/>
      <c r="M1088" s="133"/>
    </row>
    <row r="1089" spans="1:15" ht="36" customHeight="1" x14ac:dyDescent="0.25">
      <c r="A1089" s="133"/>
      <c r="B1089" s="133"/>
      <c r="C1089" s="133"/>
      <c r="D1089" s="133"/>
      <c r="E1089" s="684" t="s">
        <v>3599</v>
      </c>
      <c r="F1089" s="679" t="s">
        <v>3602</v>
      </c>
      <c r="G1089" s="679" t="s">
        <v>1784</v>
      </c>
      <c r="H1089" s="681">
        <v>30</v>
      </c>
      <c r="I1089" s="1113" t="s">
        <v>3606</v>
      </c>
      <c r="J1089" s="1114"/>
      <c r="K1089" s="1115"/>
      <c r="L1089" s="133"/>
      <c r="M1089" s="133"/>
    </row>
    <row r="1090" spans="1:15" ht="36" customHeight="1" x14ac:dyDescent="0.25">
      <c r="A1090" s="133"/>
      <c r="B1090" s="133"/>
      <c r="C1090" s="133"/>
      <c r="D1090" s="133"/>
      <c r="E1090" s="685" t="s">
        <v>3601</v>
      </c>
      <c r="F1090" s="680" t="s">
        <v>3603</v>
      </c>
      <c r="G1090" s="680" t="s">
        <v>1793</v>
      </c>
      <c r="H1090" s="778">
        <v>30</v>
      </c>
      <c r="I1090" s="1116" t="s">
        <v>3607</v>
      </c>
      <c r="J1090" s="1117"/>
      <c r="K1090" s="1118"/>
      <c r="L1090" s="133"/>
      <c r="M1090" s="133"/>
    </row>
    <row r="1091" spans="1:15" ht="36" customHeight="1" thickBot="1" x14ac:dyDescent="0.3">
      <c r="A1091" s="133"/>
      <c r="B1091" s="133"/>
      <c r="C1091" s="133"/>
      <c r="D1091" s="133"/>
      <c r="E1091" s="686" t="s">
        <v>3600</v>
      </c>
      <c r="F1091" s="687" t="s">
        <v>3604</v>
      </c>
      <c r="G1091" s="687" t="s">
        <v>1783</v>
      </c>
      <c r="H1091" s="688">
        <v>30</v>
      </c>
      <c r="I1091" s="1119" t="s">
        <v>3608</v>
      </c>
      <c r="J1091" s="1120"/>
      <c r="K1091" s="1121"/>
      <c r="L1091" s="133"/>
      <c r="M1091" s="133"/>
    </row>
    <row r="1092" spans="1:15" x14ac:dyDescent="0.25">
      <c r="A1092" s="133"/>
      <c r="B1092" s="133"/>
      <c r="C1092" s="133"/>
      <c r="D1092" s="133"/>
      <c r="E1092" s="602"/>
      <c r="F1092" s="602"/>
      <c r="G1092" s="602"/>
      <c r="H1092" s="602"/>
      <c r="I1092" s="602"/>
      <c r="J1092" s="602"/>
      <c r="K1092" s="133"/>
      <c r="L1092" s="133"/>
      <c r="M1092" s="133"/>
      <c r="N1092" s="133"/>
      <c r="O1092" s="133"/>
    </row>
    <row r="1093" spans="1:15" x14ac:dyDescent="0.25">
      <c r="A1093" s="133"/>
      <c r="B1093" s="133"/>
      <c r="C1093" s="133"/>
      <c r="D1093" s="133"/>
      <c r="E1093" s="133"/>
      <c r="F1093" s="133"/>
      <c r="G1093" s="133"/>
      <c r="H1093" s="133"/>
      <c r="I1093" s="133"/>
      <c r="J1093" s="133"/>
      <c r="K1093" s="133"/>
      <c r="L1093" s="133"/>
      <c r="M1093" s="133"/>
      <c r="N1093" s="133"/>
      <c r="O1093" s="133"/>
    </row>
    <row r="1094" spans="1:15" x14ac:dyDescent="0.25">
      <c r="A1094" s="133"/>
      <c r="B1094" s="133"/>
      <c r="C1094" s="133"/>
      <c r="D1094" s="133"/>
      <c r="E1094" s="570" t="s">
        <v>3623</v>
      </c>
      <c r="F1094" s="133"/>
      <c r="G1094" s="133"/>
      <c r="H1094" s="133"/>
      <c r="I1094" s="133"/>
      <c r="J1094" s="133"/>
      <c r="K1094" s="133"/>
      <c r="L1094" s="133"/>
      <c r="M1094" s="133"/>
      <c r="N1094" s="133"/>
      <c r="O1094" s="133"/>
    </row>
    <row r="1095" spans="1:15" ht="15.75" thickBot="1" x14ac:dyDescent="0.3">
      <c r="A1095" s="133"/>
      <c r="B1095" s="133"/>
      <c r="C1095" s="133"/>
      <c r="D1095" s="133"/>
      <c r="E1095" s="133"/>
      <c r="F1095" s="133"/>
      <c r="G1095" s="133"/>
      <c r="H1095" s="133"/>
      <c r="I1095" s="133"/>
      <c r="J1095" s="133"/>
      <c r="K1095" s="133"/>
      <c r="L1095" s="133"/>
      <c r="M1095" s="133"/>
      <c r="N1095" s="133"/>
      <c r="O1095" s="133"/>
    </row>
    <row r="1096" spans="1:15" ht="42" customHeight="1" thickBot="1" x14ac:dyDescent="0.3">
      <c r="A1096" s="133"/>
      <c r="B1096" s="133"/>
      <c r="C1096" s="133"/>
      <c r="D1096" s="133"/>
      <c r="E1096" s="682" t="s">
        <v>1772</v>
      </c>
      <c r="F1096" s="683" t="s">
        <v>3609</v>
      </c>
      <c r="G1096" s="683" t="s">
        <v>1859</v>
      </c>
      <c r="H1096" s="683" t="s">
        <v>3610</v>
      </c>
      <c r="I1096" s="689" t="s">
        <v>3605</v>
      </c>
      <c r="J1096" s="133"/>
      <c r="K1096" s="133"/>
      <c r="L1096" s="133"/>
      <c r="M1096" s="133"/>
      <c r="N1096" s="133"/>
      <c r="O1096" s="133"/>
    </row>
    <row r="1097" spans="1:15" x14ac:dyDescent="0.25">
      <c r="A1097" s="133"/>
      <c r="B1097" s="133"/>
      <c r="C1097" s="133"/>
      <c r="D1097" s="133"/>
      <c r="E1097" s="684" t="s">
        <v>3611</v>
      </c>
      <c r="F1097" s="679">
        <v>650</v>
      </c>
      <c r="G1097" s="679" t="s">
        <v>1852</v>
      </c>
      <c r="H1097" s="679" t="s">
        <v>3612</v>
      </c>
      <c r="I1097" s="690" t="s">
        <v>3613</v>
      </c>
      <c r="J1097" s="133"/>
      <c r="K1097" s="133"/>
      <c r="L1097" s="133"/>
      <c r="M1097" s="133"/>
      <c r="N1097" s="133"/>
      <c r="O1097" s="133"/>
    </row>
    <row r="1098" spans="1:15" x14ac:dyDescent="0.25">
      <c r="A1098" s="133"/>
      <c r="B1098" s="133"/>
      <c r="C1098" s="133"/>
      <c r="D1098" s="133"/>
      <c r="E1098" s="685" t="s">
        <v>3614</v>
      </c>
      <c r="F1098" s="680">
        <v>800</v>
      </c>
      <c r="G1098" s="680" t="s">
        <v>1852</v>
      </c>
      <c r="H1098" s="680" t="s">
        <v>3615</v>
      </c>
      <c r="I1098" s="691" t="s">
        <v>3613</v>
      </c>
      <c r="J1098" s="133"/>
      <c r="K1098" s="133"/>
      <c r="L1098" s="133"/>
      <c r="M1098" s="133"/>
      <c r="N1098" s="133"/>
      <c r="O1098" s="133"/>
    </row>
    <row r="1099" spans="1:15" x14ac:dyDescent="0.25">
      <c r="A1099" s="133"/>
      <c r="B1099" s="133"/>
      <c r="C1099" s="133"/>
      <c r="D1099" s="133"/>
      <c r="E1099" s="684" t="s">
        <v>3599</v>
      </c>
      <c r="F1099" s="679">
        <v>850</v>
      </c>
      <c r="G1099" s="679" t="s">
        <v>1852</v>
      </c>
      <c r="H1099" s="679" t="s">
        <v>3616</v>
      </c>
      <c r="I1099" s="690" t="s">
        <v>3613</v>
      </c>
      <c r="J1099" s="133"/>
      <c r="K1099" s="133"/>
      <c r="L1099" s="133"/>
      <c r="M1099" s="133"/>
      <c r="N1099" s="133"/>
      <c r="O1099" s="133"/>
    </row>
    <row r="1100" spans="1:15" x14ac:dyDescent="0.25">
      <c r="A1100" s="133"/>
      <c r="B1100" s="133"/>
      <c r="C1100" s="133"/>
      <c r="D1100" s="133"/>
      <c r="E1100" s="685" t="s">
        <v>3617</v>
      </c>
      <c r="F1100" s="680">
        <v>950</v>
      </c>
      <c r="G1100" s="680" t="s">
        <v>1852</v>
      </c>
      <c r="H1100" s="680" t="s">
        <v>3618</v>
      </c>
      <c r="I1100" s="691" t="s">
        <v>3613</v>
      </c>
      <c r="J1100" s="133"/>
      <c r="K1100" s="133"/>
      <c r="L1100" s="133"/>
      <c r="M1100" s="133"/>
      <c r="N1100" s="133"/>
      <c r="O1100" s="133"/>
    </row>
    <row r="1101" spans="1:15" x14ac:dyDescent="0.25">
      <c r="A1101" s="133"/>
      <c r="B1101" s="133"/>
      <c r="C1101" s="133"/>
      <c r="D1101" s="133"/>
      <c r="E1101" s="684" t="s">
        <v>3619</v>
      </c>
      <c r="F1101" s="679">
        <v>1099</v>
      </c>
      <c r="G1101" s="679" t="s">
        <v>1852</v>
      </c>
      <c r="H1101" s="679" t="s">
        <v>3620</v>
      </c>
      <c r="I1101" s="690" t="s">
        <v>3613</v>
      </c>
      <c r="J1101" s="133"/>
      <c r="K1101" s="133"/>
      <c r="L1101" s="133"/>
      <c r="M1101" s="133"/>
      <c r="N1101" s="133"/>
      <c r="O1101" s="133"/>
    </row>
    <row r="1102" spans="1:15" x14ac:dyDescent="0.25">
      <c r="A1102" s="133"/>
      <c r="B1102" s="133"/>
      <c r="C1102" s="133"/>
      <c r="D1102" s="133"/>
      <c r="E1102" s="685" t="s">
        <v>3601</v>
      </c>
      <c r="F1102" s="680">
        <v>1300</v>
      </c>
      <c r="G1102" s="680" t="s">
        <v>1852</v>
      </c>
      <c r="H1102" s="680" t="s">
        <v>3621</v>
      </c>
      <c r="I1102" s="691" t="s">
        <v>3613</v>
      </c>
      <c r="J1102" s="133"/>
      <c r="K1102" s="133"/>
      <c r="L1102" s="133"/>
      <c r="M1102" s="133"/>
      <c r="N1102" s="133"/>
      <c r="O1102" s="133"/>
    </row>
    <row r="1103" spans="1:15" ht="15.75" thickBot="1" x14ac:dyDescent="0.3">
      <c r="A1103" s="133"/>
      <c r="B1103" s="133"/>
      <c r="C1103" s="133"/>
      <c r="D1103" s="133"/>
      <c r="E1103" s="692" t="s">
        <v>3600</v>
      </c>
      <c r="F1103" s="693">
        <v>1750</v>
      </c>
      <c r="G1103" s="693" t="s">
        <v>1852</v>
      </c>
      <c r="H1103" s="693" t="s">
        <v>3622</v>
      </c>
      <c r="I1103" s="694" t="s">
        <v>3613</v>
      </c>
      <c r="J1103" s="133"/>
      <c r="K1103" s="133"/>
      <c r="L1103" s="133"/>
      <c r="M1103" s="133"/>
      <c r="N1103" s="133"/>
      <c r="O1103" s="133"/>
    </row>
    <row r="1104" spans="1:15" x14ac:dyDescent="0.25">
      <c r="A1104" s="133"/>
      <c r="B1104" s="133"/>
      <c r="C1104" s="133"/>
      <c r="D1104" s="133"/>
      <c r="E1104" s="133" t="s">
        <v>3624</v>
      </c>
      <c r="F1104" s="133"/>
      <c r="G1104" s="133"/>
      <c r="H1104" s="133"/>
      <c r="I1104" s="133"/>
      <c r="J1104" s="133"/>
      <c r="K1104" s="133"/>
      <c r="L1104" s="133"/>
      <c r="M1104" s="133"/>
      <c r="N1104" s="133"/>
      <c r="O1104" s="133"/>
    </row>
    <row r="1105" spans="1:15" x14ac:dyDescent="0.25">
      <c r="A1105" s="133"/>
      <c r="B1105" s="133"/>
      <c r="C1105" s="133"/>
      <c r="D1105" s="133"/>
      <c r="E1105" s="133"/>
      <c r="F1105" s="133"/>
      <c r="G1105" s="133"/>
      <c r="H1105" s="133"/>
      <c r="I1105" s="133"/>
      <c r="J1105" s="133"/>
      <c r="K1105" s="133"/>
      <c r="L1105" s="133"/>
      <c r="M1105" s="133"/>
      <c r="N1105" s="133"/>
      <c r="O1105" s="133"/>
    </row>
    <row r="1106" spans="1:15" x14ac:dyDescent="0.25">
      <c r="A1106" s="133"/>
      <c r="B1106" s="133"/>
      <c r="C1106" s="133"/>
      <c r="N1106" s="133"/>
      <c r="O1106" s="133"/>
    </row>
    <row r="1107" spans="1:15" x14ac:dyDescent="0.25">
      <c r="A1107" s="133"/>
      <c r="B1107" s="133"/>
      <c r="C1107" s="133"/>
      <c r="N1107" s="133"/>
      <c r="O1107" s="133"/>
    </row>
    <row r="1108" spans="1:15" x14ac:dyDescent="0.25">
      <c r="A1108" s="133"/>
      <c r="B1108" s="133"/>
      <c r="C1108" s="133"/>
      <c r="N1108" s="133"/>
      <c r="O1108" s="133"/>
    </row>
    <row r="1109" spans="1:15" x14ac:dyDescent="0.25">
      <c r="A1109" s="133"/>
      <c r="B1109" s="133"/>
      <c r="C1109" s="133"/>
      <c r="N1109" s="133"/>
      <c r="O1109" s="133"/>
    </row>
    <row r="1110" spans="1:15" x14ac:dyDescent="0.25">
      <c r="A1110" s="133"/>
      <c r="B1110" s="133"/>
      <c r="C1110" s="133"/>
      <c r="N1110" s="133"/>
      <c r="O1110" s="133"/>
    </row>
    <row r="1111" spans="1:15" x14ac:dyDescent="0.25">
      <c r="A1111" s="133"/>
      <c r="B1111" s="133"/>
      <c r="C1111" s="133"/>
      <c r="N1111" s="133"/>
      <c r="O1111" s="133"/>
    </row>
    <row r="1112" spans="1:15" x14ac:dyDescent="0.25">
      <c r="A1112" s="133"/>
      <c r="B1112" s="133"/>
      <c r="C1112" s="133"/>
      <c r="N1112" s="133"/>
      <c r="O1112" s="133"/>
    </row>
    <row r="1113" spans="1:15" x14ac:dyDescent="0.25">
      <c r="A1113" s="133"/>
      <c r="B1113" s="133"/>
      <c r="C1113" s="133"/>
      <c r="D1113" s="187"/>
      <c r="E1113" s="187"/>
      <c r="F1113" s="133"/>
      <c r="G1113" s="133"/>
      <c r="H1113" s="133"/>
      <c r="I1113" s="187"/>
      <c r="J1113" s="187"/>
      <c r="K1113" s="187"/>
      <c r="L1113" s="187"/>
      <c r="M1113" s="187"/>
      <c r="N1113" s="133"/>
      <c r="O1113" s="133"/>
    </row>
    <row r="1114" spans="1:15" x14ac:dyDescent="0.25">
      <c r="A1114" s="133"/>
      <c r="B1114" s="133"/>
      <c r="C1114" s="133"/>
      <c r="D1114" s="187"/>
      <c r="E1114" s="187"/>
      <c r="F1114" s="133"/>
      <c r="G1114" s="133"/>
      <c r="H1114" s="133"/>
      <c r="I1114" s="187"/>
      <c r="J1114" s="187"/>
      <c r="K1114" s="187"/>
      <c r="L1114" s="187"/>
      <c r="M1114" s="187"/>
      <c r="N1114" s="133"/>
      <c r="O1114" s="133"/>
    </row>
    <row r="1115" spans="1:15" ht="15.75" thickBot="1" x14ac:dyDescent="0.3">
      <c r="A1115" s="133"/>
      <c r="B1115" s="133"/>
      <c r="C1115" s="133"/>
      <c r="D1115" s="187"/>
      <c r="E1115" s="187"/>
      <c r="F1115" s="133"/>
      <c r="G1115" s="133"/>
      <c r="H1115" s="133"/>
      <c r="I1115" s="187"/>
      <c r="J1115" s="187"/>
      <c r="K1115" s="187"/>
      <c r="L1115" s="187"/>
      <c r="M1115" s="187"/>
      <c r="N1115" s="133"/>
      <c r="O1115" s="133"/>
    </row>
    <row r="1116" spans="1:15" ht="15.75" thickBot="1" x14ac:dyDescent="0.3">
      <c r="A1116" s="133"/>
      <c r="B1116" s="133"/>
      <c r="C1116" s="133"/>
      <c r="D1116" s="187"/>
      <c r="E1116" s="625" t="s">
        <v>1857</v>
      </c>
      <c r="F1116" s="747" t="s">
        <v>1870</v>
      </c>
      <c r="G1116" s="1122" t="s">
        <v>1869</v>
      </c>
      <c r="H1116" s="1123"/>
      <c r="I1116" s="1123"/>
      <c r="J1116" s="1124"/>
      <c r="K1116" s="187"/>
      <c r="L1116" s="187"/>
      <c r="M1116" s="187"/>
      <c r="N1116" s="133"/>
      <c r="O1116" s="133"/>
    </row>
    <row r="1117" spans="1:15" ht="15" customHeight="1" x14ac:dyDescent="0.25">
      <c r="A1117" s="133"/>
      <c r="B1117" s="133"/>
      <c r="C1117" s="133"/>
      <c r="D1117" s="187"/>
      <c r="E1117" s="1075" t="s">
        <v>1868</v>
      </c>
      <c r="F1117" s="1077" t="s">
        <v>1867</v>
      </c>
      <c r="G1117" s="1079" t="s">
        <v>3264</v>
      </c>
      <c r="H1117" s="1080"/>
      <c r="I1117" s="1080"/>
      <c r="J1117" s="1081"/>
      <c r="K1117" s="187"/>
      <c r="L1117" s="187"/>
      <c r="M1117" s="187"/>
      <c r="N1117" s="133"/>
      <c r="O1117" s="133"/>
    </row>
    <row r="1118" spans="1:15" ht="15.75" thickBot="1" x14ac:dyDescent="0.3">
      <c r="A1118" s="133"/>
      <c r="B1118" s="133"/>
      <c r="C1118" s="133"/>
      <c r="D1118" s="187"/>
      <c r="E1118" s="1076"/>
      <c r="F1118" s="1078"/>
      <c r="G1118" s="1082"/>
      <c r="H1118" s="1083"/>
      <c r="I1118" s="1083"/>
      <c r="J1118" s="1084"/>
      <c r="K1118" s="187"/>
      <c r="L1118" s="187"/>
      <c r="M1118" s="187"/>
      <c r="N1118" s="133"/>
      <c r="O1118" s="133"/>
    </row>
    <row r="1119" spans="1:15" x14ac:dyDescent="0.25">
      <c r="A1119" s="133"/>
      <c r="B1119" s="133"/>
      <c r="C1119" s="133"/>
      <c r="D1119" s="187"/>
      <c r="E1119" s="187"/>
      <c r="F1119" s="133"/>
      <c r="G1119" s="133"/>
      <c r="H1119" s="133"/>
      <c r="I1119" s="187"/>
      <c r="J1119" s="187"/>
      <c r="K1119" s="187"/>
      <c r="L1119" s="187"/>
      <c r="M1119" s="187"/>
      <c r="N1119" s="133"/>
      <c r="O1119" s="133"/>
    </row>
    <row r="1120" spans="1:15" x14ac:dyDescent="0.25">
      <c r="A1120" s="133"/>
      <c r="B1120" s="133"/>
      <c r="C1120" s="133"/>
      <c r="D1120" s="187"/>
      <c r="E1120" s="187"/>
      <c r="F1120" s="133"/>
      <c r="G1120" s="133"/>
      <c r="H1120" s="133"/>
      <c r="I1120" s="187"/>
      <c r="J1120" s="187"/>
      <c r="K1120" s="187"/>
      <c r="L1120" s="187"/>
      <c r="M1120" s="187"/>
      <c r="N1120" s="133"/>
      <c r="O1120" s="133"/>
    </row>
    <row r="1121" spans="1:15" x14ac:dyDescent="0.25">
      <c r="A1121" s="133"/>
      <c r="B1121" s="133"/>
      <c r="C1121" s="133"/>
      <c r="D1121" s="187"/>
      <c r="E1121" s="626" t="s">
        <v>3625</v>
      </c>
      <c r="F1121" s="602"/>
      <c r="G1121" s="602"/>
      <c r="H1121" s="602"/>
      <c r="I1121" s="602"/>
      <c r="J1121" s="602"/>
      <c r="K1121" s="187"/>
      <c r="L1121" s="187"/>
      <c r="M1121" s="187"/>
      <c r="N1121" s="133"/>
      <c r="O1121" s="133"/>
    </row>
    <row r="1122" spans="1:15" ht="15.75" thickBot="1" x14ac:dyDescent="0.3">
      <c r="A1122" s="133"/>
      <c r="B1122" s="133"/>
      <c r="C1122" s="133"/>
      <c r="D1122" s="187"/>
      <c r="E1122" s="108"/>
      <c r="F1122" s="108"/>
      <c r="G1122" s="108"/>
      <c r="H1122" s="108"/>
      <c r="I1122" s="108"/>
      <c r="J1122" s="108"/>
      <c r="K1122" s="187"/>
      <c r="L1122" s="187"/>
      <c r="M1122" s="187"/>
      <c r="N1122" s="133"/>
      <c r="O1122" s="133"/>
    </row>
    <row r="1123" spans="1:15" ht="24.75" customHeight="1" thickBot="1" x14ac:dyDescent="0.3">
      <c r="A1123" s="133"/>
      <c r="B1123" s="133"/>
      <c r="C1123" s="133"/>
      <c r="D1123" s="187"/>
      <c r="E1123" s="705" t="s">
        <v>1850</v>
      </c>
      <c r="F1123" s="706" t="s">
        <v>3261</v>
      </c>
      <c r="G1123" s="706" t="s">
        <v>3262</v>
      </c>
      <c r="H1123" s="1098" t="s">
        <v>3263</v>
      </c>
      <c r="I1123" s="1099"/>
      <c r="J1123" s="187"/>
      <c r="K1123" s="187"/>
      <c r="L1123" s="187"/>
      <c r="M1123" s="133"/>
      <c r="N1123" s="133"/>
    </row>
    <row r="1124" spans="1:15" ht="48" customHeight="1" x14ac:dyDescent="0.25">
      <c r="A1124" s="133"/>
      <c r="B1124" s="133"/>
      <c r="C1124" s="133"/>
      <c r="D1124" s="187"/>
      <c r="E1124" s="707" t="s">
        <v>3599</v>
      </c>
      <c r="F1124" s="753" t="s">
        <v>3626</v>
      </c>
      <c r="G1124" s="753" t="s">
        <v>1784</v>
      </c>
      <c r="H1124" s="1100" t="s">
        <v>3628</v>
      </c>
      <c r="I1124" s="1101"/>
      <c r="J1124" s="187"/>
      <c r="K1124" s="187"/>
      <c r="L1124" s="187"/>
      <c r="M1124" s="133"/>
      <c r="N1124" s="133"/>
    </row>
    <row r="1125" spans="1:15" ht="48" customHeight="1" x14ac:dyDescent="0.25">
      <c r="A1125" s="133"/>
      <c r="B1125" s="133"/>
      <c r="C1125" s="133"/>
      <c r="D1125" s="187"/>
      <c r="E1125" s="708" t="s">
        <v>3601</v>
      </c>
      <c r="F1125" s="754" t="s">
        <v>2135</v>
      </c>
      <c r="G1125" s="754" t="s">
        <v>1793</v>
      </c>
      <c r="H1125" s="1102" t="s">
        <v>3628</v>
      </c>
      <c r="I1125" s="1103"/>
      <c r="J1125" s="187"/>
      <c r="K1125" s="187"/>
      <c r="L1125" s="187"/>
      <c r="M1125" s="133"/>
      <c r="N1125" s="133"/>
    </row>
    <row r="1126" spans="1:15" ht="48" customHeight="1" thickBot="1" x14ac:dyDescent="0.3">
      <c r="A1126" s="133"/>
      <c r="B1126" s="133"/>
      <c r="C1126" s="133"/>
      <c r="D1126" s="187"/>
      <c r="E1126" s="752" t="s">
        <v>3600</v>
      </c>
      <c r="F1126" s="775" t="s">
        <v>3627</v>
      </c>
      <c r="G1126" s="775" t="s">
        <v>1783</v>
      </c>
      <c r="H1126" s="1104" t="s">
        <v>3628</v>
      </c>
      <c r="I1126" s="1105"/>
      <c r="J1126" s="187"/>
      <c r="K1126" s="187"/>
      <c r="L1126" s="187"/>
      <c r="M1126" s="133"/>
      <c r="N1126" s="133"/>
    </row>
    <row r="1127" spans="1:15" x14ac:dyDescent="0.25">
      <c r="A1127" s="133"/>
      <c r="B1127" s="133"/>
      <c r="C1127" s="133"/>
      <c r="D1127" s="187"/>
      <c r="E1127" s="187"/>
      <c r="F1127" s="133"/>
      <c r="G1127" s="133"/>
      <c r="H1127" s="133"/>
      <c r="I1127" s="187"/>
      <c r="J1127" s="187"/>
      <c r="K1127" s="187"/>
      <c r="L1127" s="187"/>
      <c r="M1127" s="187"/>
      <c r="N1127" s="133"/>
      <c r="O1127" s="133"/>
    </row>
    <row r="1128" spans="1:15" x14ac:dyDescent="0.25">
      <c r="A1128" s="133"/>
      <c r="B1128" s="133"/>
      <c r="C1128" s="133"/>
      <c r="D1128" s="187"/>
      <c r="E1128" s="187"/>
      <c r="F1128" s="133"/>
      <c r="G1128" s="133"/>
      <c r="H1128" s="133"/>
      <c r="I1128" s="187"/>
      <c r="J1128" s="187"/>
      <c r="K1128" s="187"/>
      <c r="L1128" s="187"/>
      <c r="M1128" s="187"/>
      <c r="N1128" s="133"/>
      <c r="O1128" s="133"/>
    </row>
    <row r="1129" spans="1:15" x14ac:dyDescent="0.25">
      <c r="A1129" s="133"/>
      <c r="B1129" s="133"/>
      <c r="C1129" s="133"/>
      <c r="D1129" s="187"/>
      <c r="E1129" s="626" t="s">
        <v>3629</v>
      </c>
      <c r="F1129" s="602"/>
      <c r="G1129" s="602"/>
      <c r="H1129" s="602"/>
      <c r="I1129" s="602"/>
      <c r="J1129" s="602"/>
      <c r="K1129" s="187"/>
      <c r="L1129" s="187"/>
      <c r="M1129" s="187"/>
      <c r="N1129" s="133"/>
      <c r="O1129" s="133"/>
    </row>
    <row r="1130" spans="1:15" ht="15.75" thickBot="1" x14ac:dyDescent="0.3">
      <c r="A1130" s="133"/>
      <c r="B1130" s="133"/>
      <c r="C1130" s="133"/>
      <c r="D1130" s="187"/>
      <c r="E1130" s="108"/>
      <c r="F1130" s="108"/>
      <c r="G1130" s="108"/>
      <c r="H1130" s="108"/>
      <c r="I1130" s="108"/>
      <c r="J1130" s="108"/>
      <c r="K1130" s="187"/>
      <c r="L1130" s="187"/>
      <c r="M1130" s="187"/>
      <c r="N1130" s="133"/>
      <c r="O1130" s="133"/>
    </row>
    <row r="1131" spans="1:15" ht="15.75" thickBot="1" x14ac:dyDescent="0.3">
      <c r="A1131" s="133"/>
      <c r="B1131" s="133"/>
      <c r="C1131" s="133"/>
      <c r="D1131" s="187"/>
      <c r="E1131" s="682" t="s">
        <v>3630</v>
      </c>
      <c r="F1131" s="683" t="s">
        <v>3631</v>
      </c>
      <c r="G1131" s="1106" t="s">
        <v>3632</v>
      </c>
      <c r="H1131" s="1107"/>
      <c r="I1131" s="1108"/>
      <c r="J1131" s="187"/>
      <c r="K1131" s="187"/>
      <c r="L1131" s="187"/>
      <c r="M1131" s="133"/>
      <c r="N1131" s="133"/>
    </row>
    <row r="1132" spans="1:15" ht="15" customHeight="1" x14ac:dyDescent="0.25">
      <c r="A1132" s="133"/>
      <c r="B1132" s="133"/>
      <c r="C1132" s="133"/>
      <c r="D1132" s="187"/>
      <c r="E1132" s="684">
        <v>1</v>
      </c>
      <c r="F1132" s="679" t="s">
        <v>3633</v>
      </c>
      <c r="G1132" s="1109" t="s">
        <v>3634</v>
      </c>
      <c r="H1132" s="1110"/>
      <c r="I1132" s="1111"/>
      <c r="J1132" s="187"/>
      <c r="K1132" s="187"/>
      <c r="L1132" s="187"/>
      <c r="M1132" s="133"/>
      <c r="N1132" s="133"/>
    </row>
    <row r="1133" spans="1:15" ht="15" customHeight="1" x14ac:dyDescent="0.25">
      <c r="A1133" s="133"/>
      <c r="B1133" s="133"/>
      <c r="C1133" s="133"/>
      <c r="D1133" s="187"/>
      <c r="E1133" s="685">
        <v>2</v>
      </c>
      <c r="F1133" s="680" t="s">
        <v>4033</v>
      </c>
      <c r="G1133" s="1132" t="s">
        <v>3634</v>
      </c>
      <c r="H1133" s="1133"/>
      <c r="I1133" s="1134"/>
      <c r="J1133" s="187"/>
      <c r="K1133" s="187"/>
      <c r="L1133" s="187"/>
      <c r="M1133" s="133"/>
      <c r="N1133" s="133"/>
    </row>
    <row r="1134" spans="1:15" ht="15" customHeight="1" x14ac:dyDescent="0.25">
      <c r="A1134" s="133"/>
      <c r="B1134" s="133"/>
      <c r="C1134" s="133"/>
      <c r="D1134" s="187"/>
      <c r="E1134" s="806">
        <v>3</v>
      </c>
      <c r="F1134" s="807" t="s">
        <v>3254</v>
      </c>
      <c r="G1134" s="1132" t="s">
        <v>3634</v>
      </c>
      <c r="H1134" s="1133"/>
      <c r="I1134" s="1134"/>
      <c r="J1134" s="187"/>
      <c r="K1134" s="187"/>
      <c r="L1134" s="187"/>
      <c r="M1134" s="133"/>
      <c r="N1134" s="133"/>
    </row>
    <row r="1135" spans="1:15" ht="15.75" customHeight="1" thickBot="1" x14ac:dyDescent="0.3">
      <c r="A1135" s="133"/>
      <c r="B1135" s="133"/>
      <c r="C1135" s="133"/>
      <c r="D1135" s="187"/>
      <c r="E1135" s="709">
        <v>5</v>
      </c>
      <c r="F1135" s="710" t="s">
        <v>3255</v>
      </c>
      <c r="G1135" s="1135" t="s">
        <v>3634</v>
      </c>
      <c r="H1135" s="1136"/>
      <c r="I1135" s="1137"/>
      <c r="J1135" s="187"/>
      <c r="K1135" s="187"/>
      <c r="L1135" s="187"/>
      <c r="M1135" s="133"/>
      <c r="N1135" s="133"/>
    </row>
    <row r="1136" spans="1:15" s="186" customFormat="1" x14ac:dyDescent="0.25">
      <c r="A1136" s="133"/>
      <c r="B1136" s="133"/>
      <c r="C1136" s="133"/>
      <c r="D1136" s="133"/>
      <c r="E1136" s="602"/>
      <c r="F1136" s="133"/>
      <c r="G1136" s="133"/>
      <c r="H1136" s="133"/>
      <c r="I1136" s="133"/>
      <c r="J1136" s="133"/>
      <c r="K1136" s="133"/>
      <c r="L1136" s="133"/>
      <c r="M1136" s="133"/>
      <c r="N1136" s="133"/>
      <c r="O1136" s="133"/>
    </row>
    <row r="1137" spans="1:15" s="186" customFormat="1" x14ac:dyDescent="0.25">
      <c r="A1137" s="133"/>
      <c r="B1137" s="133"/>
      <c r="C1137" s="133"/>
      <c r="D1137" s="133"/>
      <c r="F1137" s="133"/>
      <c r="G1137" s="133"/>
      <c r="H1137" s="133"/>
      <c r="I1137" s="133"/>
      <c r="J1137" s="133"/>
      <c r="K1137" s="133"/>
      <c r="L1137" s="133"/>
      <c r="M1137" s="133"/>
      <c r="N1137" s="133"/>
      <c r="O1137" s="133"/>
    </row>
    <row r="1138" spans="1:15" s="186" customFormat="1" x14ac:dyDescent="0.25">
      <c r="A1138" s="133"/>
      <c r="B1138" s="133"/>
      <c r="C1138" s="133"/>
      <c r="D1138" s="133"/>
      <c r="E1138" s="133"/>
      <c r="F1138" s="133"/>
      <c r="G1138" s="133"/>
      <c r="H1138" s="133"/>
      <c r="I1138" s="133"/>
      <c r="J1138" s="133"/>
      <c r="K1138" s="133"/>
      <c r="L1138" s="133"/>
      <c r="M1138" s="133"/>
      <c r="N1138" s="133"/>
      <c r="O1138" s="133"/>
    </row>
    <row r="1139" spans="1:15" s="186" customFormat="1" x14ac:dyDescent="0.25">
      <c r="A1139" s="133"/>
      <c r="B1139" s="133"/>
      <c r="C1139" s="133"/>
      <c r="D1139" s="133"/>
      <c r="E1139" s="133"/>
      <c r="F1139" s="133"/>
      <c r="G1139" s="133"/>
      <c r="H1139" s="133"/>
      <c r="I1139" s="133"/>
      <c r="J1139" s="133"/>
      <c r="K1139" s="133"/>
      <c r="L1139" s="133"/>
      <c r="M1139" s="133"/>
      <c r="N1139" s="133"/>
      <c r="O1139" s="133"/>
    </row>
    <row r="1140" spans="1:15" s="197" customFormat="1" ht="15.75" x14ac:dyDescent="0.25">
      <c r="B1140" s="199" t="s">
        <v>1862</v>
      </c>
      <c r="C1140" s="198"/>
      <c r="D1140" s="198"/>
      <c r="E1140" s="198"/>
    </row>
    <row r="1141" spans="1:15" s="186" customFormat="1" x14ac:dyDescent="0.25">
      <c r="A1141" s="133"/>
      <c r="B1141" s="133"/>
      <c r="C1141" s="133"/>
      <c r="D1141" s="133"/>
      <c r="E1141" s="133"/>
      <c r="F1141" s="133"/>
      <c r="G1141" s="133"/>
      <c r="H1141" s="133"/>
      <c r="I1141" s="133"/>
      <c r="J1141" s="133"/>
      <c r="K1141" s="133"/>
      <c r="L1141" s="133"/>
      <c r="M1141" s="133"/>
      <c r="N1141" s="133"/>
      <c r="O1141" s="133"/>
    </row>
    <row r="1142" spans="1:15" s="779" customFormat="1" x14ac:dyDescent="0.25">
      <c r="A1142" s="133"/>
      <c r="B1142" s="133"/>
      <c r="C1142" s="133"/>
      <c r="D1142" s="133"/>
      <c r="E1142" s="133"/>
      <c r="F1142" s="133"/>
      <c r="G1142" s="133"/>
      <c r="H1142" s="133"/>
      <c r="I1142" s="133"/>
      <c r="J1142" s="133"/>
      <c r="K1142" s="133"/>
      <c r="L1142" s="133"/>
      <c r="M1142" s="133"/>
      <c r="N1142" s="133"/>
      <c r="O1142" s="133"/>
    </row>
    <row r="1143" spans="1:15" s="779" customFormat="1" x14ac:dyDescent="0.25">
      <c r="A1143" s="133"/>
      <c r="B1143" s="133"/>
      <c r="C1143" s="133"/>
      <c r="D1143" s="133"/>
      <c r="E1143" s="133"/>
      <c r="F1143" s="133"/>
      <c r="G1143" s="133"/>
      <c r="H1143" s="133"/>
      <c r="I1143" s="133"/>
      <c r="J1143" s="133"/>
      <c r="K1143" s="133"/>
      <c r="L1143" s="133"/>
      <c r="M1143" s="133"/>
      <c r="N1143" s="133"/>
      <c r="O1143" s="133"/>
    </row>
    <row r="1144" spans="1:15" s="779" customFormat="1" x14ac:dyDescent="0.25">
      <c r="A1144" s="133"/>
      <c r="B1144" s="133"/>
      <c r="C1144" s="133"/>
      <c r="D1144" s="133"/>
      <c r="E1144" s="133"/>
      <c r="F1144" s="133"/>
      <c r="G1144" s="133"/>
      <c r="H1144" s="133"/>
      <c r="I1144" s="133"/>
      <c r="J1144" s="133"/>
      <c r="K1144" s="133"/>
      <c r="L1144" s="133"/>
      <c r="M1144" s="133"/>
      <c r="N1144" s="133"/>
      <c r="O1144" s="133"/>
    </row>
    <row r="1145" spans="1:15" s="779" customFormat="1" x14ac:dyDescent="0.25">
      <c r="A1145" s="133"/>
      <c r="B1145" s="133"/>
      <c r="C1145" s="133"/>
      <c r="D1145" s="196" t="s">
        <v>1861</v>
      </c>
      <c r="E1145" s="133"/>
      <c r="F1145" s="133"/>
      <c r="G1145" s="133"/>
      <c r="H1145" s="133"/>
      <c r="I1145" s="133"/>
      <c r="J1145" s="133"/>
      <c r="K1145" s="133"/>
      <c r="L1145" s="133"/>
      <c r="M1145" s="133"/>
      <c r="N1145" s="133"/>
      <c r="O1145" s="133"/>
    </row>
    <row r="1146" spans="1:15" s="186" customFormat="1" x14ac:dyDescent="0.25">
      <c r="A1146" s="133"/>
      <c r="B1146" s="133"/>
      <c r="C1146" s="133"/>
      <c r="D1146" s="133"/>
      <c r="E1146" s="133"/>
      <c r="F1146" s="133"/>
      <c r="G1146" s="133"/>
      <c r="H1146" s="133"/>
      <c r="I1146" s="133"/>
      <c r="J1146" s="133"/>
      <c r="K1146" s="133"/>
      <c r="L1146" s="133"/>
      <c r="M1146" s="133"/>
      <c r="N1146" s="133"/>
      <c r="O1146" s="133"/>
    </row>
    <row r="1147" spans="1:15" s="186" customFormat="1" x14ac:dyDescent="0.25">
      <c r="A1147" s="133"/>
      <c r="B1147" s="133"/>
      <c r="C1147" s="133"/>
      <c r="D1147" s="133"/>
      <c r="E1147" s="133"/>
      <c r="F1147" s="133"/>
      <c r="G1147" s="133"/>
      <c r="H1147" s="133"/>
      <c r="I1147" s="133"/>
      <c r="J1147" s="133"/>
      <c r="K1147" s="133"/>
      <c r="L1147" s="133"/>
      <c r="M1147" s="133"/>
      <c r="N1147" s="133"/>
      <c r="O1147" s="133"/>
    </row>
    <row r="1148" spans="1:15" s="186" customFormat="1" x14ac:dyDescent="0.25">
      <c r="A1148" s="133"/>
      <c r="B1148" s="133"/>
      <c r="C1148" s="133"/>
      <c r="D1148" s="133"/>
      <c r="E1148" s="133"/>
      <c r="F1148" s="133"/>
      <c r="G1148" s="133"/>
      <c r="H1148" s="133"/>
      <c r="I1148" s="133"/>
      <c r="J1148" s="133"/>
      <c r="K1148" s="133"/>
      <c r="L1148" s="133"/>
      <c r="M1148" s="133"/>
      <c r="N1148" s="133"/>
      <c r="O1148" s="133"/>
    </row>
    <row r="1149" spans="1:15" s="186" customFormat="1" x14ac:dyDescent="0.25">
      <c r="A1149" s="133"/>
      <c r="B1149" s="133"/>
      <c r="C1149" s="133"/>
      <c r="D1149" s="133"/>
      <c r="E1149" s="133"/>
      <c r="F1149" s="133"/>
      <c r="G1149" s="133"/>
      <c r="H1149" s="133"/>
      <c r="I1149" s="133"/>
      <c r="J1149" s="133"/>
      <c r="K1149" s="133"/>
      <c r="L1149" s="133"/>
      <c r="M1149" s="133"/>
      <c r="N1149" s="133"/>
      <c r="O1149" s="133"/>
    </row>
    <row r="1150" spans="1:15" x14ac:dyDescent="0.25">
      <c r="A1150" s="133"/>
      <c r="B1150" s="133"/>
      <c r="C1150" s="133"/>
      <c r="D1150" s="133"/>
      <c r="E1150" s="133"/>
      <c r="F1150" s="133"/>
      <c r="G1150" s="133"/>
      <c r="H1150" s="133"/>
      <c r="I1150" s="133"/>
      <c r="J1150" s="133"/>
      <c r="K1150" s="133"/>
      <c r="L1150" s="133"/>
      <c r="M1150" s="133"/>
      <c r="N1150" s="133"/>
      <c r="O1150" s="133"/>
    </row>
    <row r="1151" spans="1:15" x14ac:dyDescent="0.25">
      <c r="A1151" s="133"/>
      <c r="B1151" s="133"/>
      <c r="C1151" s="133"/>
      <c r="D1151" s="133"/>
      <c r="E1151" s="133"/>
      <c r="F1151" s="133"/>
      <c r="G1151" s="133"/>
      <c r="H1151" s="133"/>
      <c r="I1151" s="133"/>
      <c r="J1151" s="133"/>
      <c r="K1151" s="133"/>
      <c r="L1151" s="133"/>
      <c r="M1151" s="133"/>
      <c r="N1151" s="133"/>
      <c r="O1151" s="133"/>
    </row>
    <row r="1152" spans="1:15" x14ac:dyDescent="0.25">
      <c r="A1152" s="133"/>
      <c r="B1152" s="133"/>
      <c r="C1152" s="133"/>
      <c r="D1152" s="133"/>
      <c r="E1152" s="133"/>
      <c r="F1152" s="133"/>
      <c r="G1152" s="133"/>
      <c r="H1152" s="133"/>
      <c r="I1152" s="133"/>
      <c r="J1152" s="133"/>
      <c r="K1152" s="133"/>
      <c r="L1152" s="133"/>
      <c r="M1152" s="133"/>
      <c r="N1152" s="133"/>
      <c r="O1152" s="133"/>
    </row>
    <row r="1153" spans="1:15" x14ac:dyDescent="0.25">
      <c r="A1153" s="133"/>
      <c r="B1153" s="133"/>
      <c r="C1153" s="133"/>
      <c r="D1153" s="133"/>
      <c r="E1153" s="133"/>
      <c r="F1153" s="133"/>
      <c r="G1153" s="133"/>
      <c r="H1153" s="133"/>
      <c r="I1153" s="133"/>
      <c r="J1153" s="133"/>
      <c r="K1153" s="133"/>
      <c r="L1153" s="133"/>
      <c r="M1153" s="133"/>
      <c r="N1153" s="133"/>
      <c r="O1153" s="133"/>
    </row>
    <row r="1154" spans="1:15" x14ac:dyDescent="0.25">
      <c r="A1154" s="133"/>
      <c r="B1154" s="133"/>
      <c r="C1154" s="133"/>
      <c r="D1154" s="133"/>
      <c r="E1154" s="133"/>
      <c r="F1154" s="133"/>
      <c r="G1154" s="133"/>
      <c r="H1154" s="133"/>
      <c r="I1154" s="133"/>
      <c r="J1154" s="133"/>
      <c r="K1154" s="133"/>
      <c r="L1154" s="133"/>
      <c r="M1154" s="133"/>
      <c r="N1154" s="133"/>
      <c r="O1154" s="133"/>
    </row>
    <row r="1155" spans="1:15" x14ac:dyDescent="0.25">
      <c r="A1155" s="133"/>
      <c r="B1155" s="133"/>
      <c r="C1155" s="133"/>
      <c r="D1155" s="133"/>
      <c r="E1155" s="133"/>
      <c r="F1155" s="133"/>
      <c r="G1155" s="133"/>
      <c r="H1155" s="133"/>
      <c r="I1155" s="133"/>
      <c r="J1155" s="133"/>
      <c r="K1155" s="133"/>
      <c r="L1155" s="133"/>
      <c r="M1155" s="133"/>
      <c r="N1155" s="133"/>
      <c r="O1155" s="133"/>
    </row>
    <row r="1156" spans="1:15" x14ac:dyDescent="0.25">
      <c r="A1156" s="133"/>
      <c r="B1156" s="133"/>
      <c r="C1156" s="133"/>
      <c r="D1156" s="133"/>
      <c r="E1156" s="133"/>
      <c r="F1156" s="133"/>
      <c r="G1156" s="133"/>
      <c r="H1156" s="133"/>
      <c r="I1156" s="133"/>
      <c r="J1156" s="133"/>
      <c r="K1156" s="133"/>
      <c r="L1156" s="133"/>
      <c r="M1156" s="133"/>
      <c r="N1156" s="133"/>
      <c r="O1156" s="133"/>
    </row>
    <row r="1157" spans="1:15" x14ac:dyDescent="0.25">
      <c r="A1157" s="133"/>
      <c r="B1157" s="133"/>
      <c r="C1157" s="133"/>
      <c r="D1157" s="133"/>
      <c r="E1157" s="133"/>
      <c r="F1157" s="133"/>
      <c r="G1157" s="133"/>
      <c r="H1157" s="133"/>
      <c r="I1157" s="133"/>
      <c r="J1157" s="133"/>
      <c r="K1157" s="133"/>
      <c r="L1157" s="133"/>
      <c r="M1157" s="133"/>
      <c r="N1157" s="133"/>
      <c r="O1157" s="133"/>
    </row>
    <row r="1158" spans="1:15" x14ac:dyDescent="0.25">
      <c r="A1158" s="133"/>
      <c r="B1158" s="133"/>
      <c r="C1158" s="133"/>
      <c r="D1158" s="133"/>
      <c r="E1158" s="133"/>
      <c r="F1158" s="133"/>
      <c r="G1158" s="133"/>
      <c r="H1158" s="133"/>
      <c r="I1158" s="133"/>
      <c r="J1158" s="133"/>
      <c r="K1158" s="133"/>
      <c r="L1158" s="133"/>
      <c r="M1158" s="133"/>
      <c r="N1158" s="133"/>
      <c r="O1158" s="133"/>
    </row>
    <row r="1159" spans="1:15" x14ac:dyDescent="0.25">
      <c r="A1159" s="133"/>
      <c r="B1159" s="133"/>
      <c r="C1159" s="133"/>
      <c r="D1159" s="133"/>
      <c r="E1159" s="133"/>
      <c r="F1159" s="133"/>
      <c r="G1159" s="133"/>
      <c r="H1159" s="133"/>
      <c r="I1159" s="133"/>
      <c r="J1159" s="133"/>
      <c r="K1159" s="133"/>
      <c r="L1159" s="133"/>
      <c r="M1159" s="133"/>
      <c r="N1159" s="133"/>
      <c r="O1159" s="133"/>
    </row>
    <row r="1160" spans="1:15" x14ac:dyDescent="0.25">
      <c r="A1160" s="133"/>
      <c r="B1160" s="133"/>
      <c r="C1160" s="133"/>
      <c r="D1160" s="133"/>
      <c r="E1160" s="133"/>
      <c r="F1160" s="133"/>
      <c r="G1160" s="133"/>
      <c r="H1160" s="133"/>
      <c r="I1160" s="133"/>
      <c r="J1160" s="133"/>
      <c r="K1160" s="133"/>
      <c r="L1160" s="133"/>
      <c r="M1160" s="133"/>
      <c r="N1160" s="133"/>
      <c r="O1160" s="133"/>
    </row>
    <row r="1161" spans="1:15" x14ac:dyDescent="0.25">
      <c r="A1161" s="133"/>
      <c r="B1161" s="133"/>
      <c r="C1161" s="133"/>
      <c r="D1161" s="133"/>
      <c r="E1161" s="133"/>
      <c r="F1161" s="133"/>
      <c r="G1161" s="133"/>
      <c r="H1161" s="133"/>
      <c r="I1161" s="133"/>
      <c r="J1161" s="133"/>
      <c r="K1161" s="133"/>
      <c r="L1161" s="133"/>
      <c r="M1161" s="133"/>
      <c r="N1161" s="133"/>
      <c r="O1161" s="133"/>
    </row>
    <row r="1162" spans="1:15" x14ac:dyDescent="0.25">
      <c r="A1162" s="133"/>
      <c r="B1162" s="133"/>
      <c r="C1162" s="133"/>
      <c r="D1162" s="133"/>
      <c r="E1162" s="133"/>
      <c r="F1162" s="133"/>
      <c r="G1162" s="133"/>
      <c r="H1162" s="133"/>
      <c r="I1162" s="133"/>
      <c r="J1162" s="133"/>
      <c r="K1162" s="133"/>
      <c r="L1162" s="133"/>
      <c r="M1162" s="133"/>
      <c r="N1162" s="133"/>
      <c r="O1162" s="133"/>
    </row>
    <row r="1163" spans="1:15" x14ac:dyDescent="0.25">
      <c r="A1163" s="133"/>
      <c r="B1163" s="133"/>
      <c r="C1163" s="133"/>
      <c r="D1163" s="133"/>
      <c r="E1163" s="133"/>
      <c r="F1163" s="133"/>
      <c r="G1163" s="133"/>
      <c r="H1163" s="133"/>
      <c r="I1163" s="133"/>
      <c r="J1163" s="133"/>
      <c r="K1163" s="133"/>
      <c r="L1163" s="133"/>
      <c r="M1163" s="133"/>
      <c r="N1163" s="133"/>
      <c r="O1163" s="133"/>
    </row>
    <row r="1164" spans="1:15" s="162" customFormat="1" x14ac:dyDescent="0.25">
      <c r="A1164" s="133"/>
      <c r="B1164" s="133"/>
      <c r="C1164" s="133"/>
      <c r="D1164" s="133"/>
      <c r="E1164" s="133"/>
      <c r="F1164" s="133"/>
      <c r="G1164" s="133"/>
      <c r="H1164" s="133"/>
      <c r="I1164" s="133"/>
      <c r="J1164" s="133"/>
      <c r="K1164" s="133"/>
      <c r="L1164" s="133"/>
      <c r="M1164" s="133"/>
      <c r="N1164" s="133"/>
      <c r="O1164" s="133"/>
    </row>
    <row r="1165" spans="1:15" s="779" customFormat="1" x14ac:dyDescent="0.25">
      <c r="A1165" s="133"/>
      <c r="B1165" s="133"/>
      <c r="C1165" s="133"/>
      <c r="D1165" s="133"/>
      <c r="E1165" s="133"/>
      <c r="F1165" s="133"/>
      <c r="G1165" s="133"/>
      <c r="H1165" s="133"/>
      <c r="I1165" s="133"/>
      <c r="J1165" s="133"/>
      <c r="K1165" s="133"/>
      <c r="L1165" s="133"/>
      <c r="M1165" s="133"/>
      <c r="N1165" s="133"/>
      <c r="O1165" s="133"/>
    </row>
    <row r="1166" spans="1:15" s="186" customFormat="1" x14ac:dyDescent="0.25">
      <c r="A1166" s="133"/>
      <c r="B1166" s="133"/>
      <c r="C1166" s="133"/>
      <c r="D1166" s="133"/>
      <c r="E1166" s="133"/>
      <c r="F1166" s="133"/>
      <c r="G1166" s="133"/>
      <c r="H1166" s="133"/>
      <c r="I1166" s="133"/>
      <c r="J1166" s="133"/>
      <c r="K1166" s="133"/>
      <c r="L1166" s="133"/>
      <c r="M1166" s="133"/>
      <c r="N1166" s="133"/>
      <c r="O1166" s="133"/>
    </row>
    <row r="1167" spans="1:15" s="186" customFormat="1" x14ac:dyDescent="0.25">
      <c r="A1167" s="133"/>
      <c r="B1167" s="133"/>
      <c r="C1167" s="133"/>
      <c r="D1167" s="133"/>
      <c r="E1167" s="133"/>
      <c r="F1167" s="133"/>
      <c r="G1167" s="133"/>
      <c r="H1167" s="133"/>
      <c r="I1167" s="133"/>
      <c r="J1167" s="133"/>
      <c r="K1167" s="133"/>
      <c r="L1167" s="133"/>
      <c r="M1167" s="133"/>
      <c r="N1167" s="133"/>
      <c r="O1167" s="133"/>
    </row>
    <row r="1168" spans="1:15" s="779" customFormat="1" x14ac:dyDescent="0.25">
      <c r="A1168" s="133"/>
      <c r="B1168" s="133"/>
      <c r="C1168" s="133"/>
      <c r="D1168" s="133"/>
      <c r="E1168" s="133"/>
      <c r="F1168" s="133"/>
      <c r="G1168" s="133"/>
      <c r="H1168" s="133"/>
      <c r="I1168" s="133"/>
      <c r="J1168" s="133"/>
      <c r="K1168" s="133"/>
      <c r="L1168" s="133"/>
      <c r="M1168" s="133"/>
      <c r="N1168" s="133"/>
      <c r="O1168" s="133"/>
    </row>
    <row r="1169" spans="1:15" s="779" customFormat="1" x14ac:dyDescent="0.25">
      <c r="A1169" s="133"/>
      <c r="B1169" s="133"/>
      <c r="C1169" s="133"/>
      <c r="D1169" s="133"/>
      <c r="E1169" s="133"/>
      <c r="F1169" s="133"/>
      <c r="G1169" s="133"/>
      <c r="H1169" s="133"/>
      <c r="I1169" s="133"/>
      <c r="J1169" s="133"/>
      <c r="K1169" s="133"/>
      <c r="L1169" s="133"/>
      <c r="M1169" s="133"/>
      <c r="N1169" s="133"/>
      <c r="O1169" s="133"/>
    </row>
    <row r="1170" spans="1:15" s="779" customFormat="1" x14ac:dyDescent="0.25">
      <c r="A1170" s="133"/>
      <c r="B1170" s="133"/>
      <c r="C1170" s="133"/>
      <c r="D1170" s="133"/>
      <c r="E1170" s="133"/>
      <c r="F1170" s="133"/>
      <c r="G1170" s="133"/>
      <c r="H1170" s="133"/>
      <c r="I1170" s="133"/>
      <c r="J1170" s="133"/>
      <c r="K1170" s="133"/>
      <c r="L1170" s="133"/>
      <c r="M1170" s="133"/>
      <c r="N1170" s="133"/>
      <c r="O1170" s="133"/>
    </row>
    <row r="1171" spans="1:15" s="186" customFormat="1" x14ac:dyDescent="0.25">
      <c r="A1171" s="133"/>
      <c r="B1171" s="133"/>
      <c r="C1171" s="133"/>
      <c r="D1171" s="133"/>
      <c r="E1171" s="133"/>
      <c r="F1171" s="133"/>
      <c r="G1171" s="133"/>
      <c r="H1171" s="133"/>
      <c r="I1171" s="133"/>
      <c r="J1171" s="133"/>
      <c r="K1171" s="133"/>
      <c r="L1171" s="133"/>
      <c r="M1171" s="133"/>
      <c r="N1171" s="133"/>
      <c r="O1171" s="133"/>
    </row>
    <row r="1172" spans="1:15" s="186" customFormat="1" x14ac:dyDescent="0.25">
      <c r="A1172" s="133"/>
      <c r="B1172" s="133"/>
      <c r="C1172" s="133"/>
      <c r="D1172" s="133"/>
      <c r="E1172" s="133"/>
      <c r="F1172" s="133"/>
      <c r="G1172" s="133"/>
      <c r="H1172" s="133"/>
      <c r="I1172" s="133"/>
      <c r="J1172" s="133"/>
      <c r="K1172" s="133"/>
      <c r="L1172" s="133"/>
      <c r="M1172" s="133"/>
      <c r="N1172" s="133"/>
      <c r="O1172" s="133"/>
    </row>
    <row r="1173" spans="1:15" s="186" customFormat="1" x14ac:dyDescent="0.25">
      <c r="A1173" s="133"/>
      <c r="B1173" s="133"/>
      <c r="C1173" s="133"/>
      <c r="D1173" s="133"/>
      <c r="E1173" s="133"/>
      <c r="F1173" s="133"/>
      <c r="G1173" s="133"/>
      <c r="H1173" s="133"/>
      <c r="I1173" s="133"/>
      <c r="J1173" s="133"/>
      <c r="K1173" s="133"/>
      <c r="L1173" s="133"/>
      <c r="M1173" s="133"/>
      <c r="N1173" s="133"/>
      <c r="O1173" s="133"/>
    </row>
    <row r="1174" spans="1:15" s="186" customFormat="1" x14ac:dyDescent="0.25">
      <c r="A1174" s="133"/>
      <c r="B1174" s="133"/>
      <c r="C1174" s="133"/>
      <c r="D1174" s="133"/>
      <c r="E1174" s="133"/>
      <c r="F1174" s="133"/>
      <c r="G1174" s="133"/>
      <c r="H1174" s="133"/>
      <c r="I1174" s="133"/>
      <c r="J1174" s="133"/>
      <c r="K1174" s="133"/>
      <c r="L1174" s="133"/>
      <c r="M1174" s="133"/>
      <c r="N1174" s="133"/>
      <c r="O1174" s="133"/>
    </row>
    <row r="1175" spans="1:15" s="186" customFormat="1" x14ac:dyDescent="0.25">
      <c r="A1175" s="133"/>
      <c r="B1175" s="133"/>
      <c r="C1175" s="133"/>
      <c r="D1175" s="133"/>
      <c r="E1175" s="133"/>
      <c r="F1175" s="133"/>
      <c r="G1175" s="133"/>
      <c r="H1175" s="133"/>
      <c r="I1175" s="133"/>
      <c r="J1175" s="133"/>
      <c r="K1175" s="133"/>
      <c r="L1175" s="133"/>
      <c r="M1175" s="133"/>
      <c r="N1175" s="133"/>
      <c r="O1175" s="133"/>
    </row>
    <row r="1176" spans="1:15" s="186" customFormat="1" x14ac:dyDescent="0.25">
      <c r="A1176" s="133"/>
      <c r="B1176" s="133"/>
      <c r="C1176" s="133"/>
      <c r="D1176" s="133"/>
      <c r="E1176" s="133"/>
      <c r="F1176" s="133"/>
      <c r="G1176" s="133"/>
      <c r="H1176" s="133"/>
      <c r="I1176" s="133"/>
      <c r="J1176" s="133"/>
      <c r="K1176" s="133"/>
      <c r="L1176" s="133"/>
      <c r="M1176" s="133"/>
      <c r="N1176" s="133"/>
      <c r="O1176" s="133"/>
    </row>
    <row r="1177" spans="1:15" s="186" customFormat="1" x14ac:dyDescent="0.25">
      <c r="A1177" s="133"/>
      <c r="B1177" s="133"/>
      <c r="C1177" s="133"/>
      <c r="D1177" s="133"/>
      <c r="E1177" s="133"/>
      <c r="F1177" s="133"/>
      <c r="G1177" s="133"/>
      <c r="H1177" s="133"/>
      <c r="I1177" s="133"/>
      <c r="J1177" s="133"/>
      <c r="K1177" s="133"/>
      <c r="L1177" s="133"/>
      <c r="M1177" s="133"/>
      <c r="N1177" s="133"/>
      <c r="O1177" s="133"/>
    </row>
    <row r="1178" spans="1:15" s="186" customFormat="1" x14ac:dyDescent="0.25">
      <c r="A1178" s="133"/>
      <c r="B1178" s="133"/>
      <c r="C1178" s="133"/>
      <c r="D1178" s="133"/>
      <c r="E1178" s="133"/>
      <c r="F1178" s="133"/>
      <c r="G1178" s="133"/>
      <c r="H1178" s="133"/>
      <c r="I1178" s="133"/>
      <c r="J1178" s="133"/>
      <c r="K1178" s="133"/>
      <c r="L1178" s="133"/>
      <c r="M1178" s="133"/>
      <c r="N1178" s="133"/>
      <c r="O1178" s="133"/>
    </row>
    <row r="1179" spans="1:15" s="186" customFormat="1" x14ac:dyDescent="0.25">
      <c r="A1179" s="133"/>
      <c r="B1179" s="133"/>
      <c r="C1179" s="133"/>
      <c r="D1179" s="1138" t="s">
        <v>3265</v>
      </c>
      <c r="E1179" s="1138"/>
      <c r="F1179" s="1138"/>
      <c r="G1179" s="1138"/>
      <c r="H1179" s="1138"/>
      <c r="I1179" s="133"/>
      <c r="J1179" s="133"/>
      <c r="K1179" s="133"/>
      <c r="L1179" s="133"/>
      <c r="M1179" s="133"/>
      <c r="N1179" s="133"/>
      <c r="O1179" s="133"/>
    </row>
    <row r="1180" spans="1:15" s="186" customFormat="1" x14ac:dyDescent="0.25">
      <c r="A1180" s="133"/>
      <c r="B1180" s="133"/>
      <c r="C1180" s="133"/>
      <c r="D1180" s="133"/>
      <c r="E1180" s="133"/>
      <c r="F1180" s="133"/>
      <c r="G1180" s="133"/>
      <c r="H1180" s="133"/>
      <c r="I1180" s="133"/>
      <c r="J1180" s="133"/>
      <c r="K1180" s="133"/>
      <c r="L1180" s="133"/>
      <c r="M1180" s="133"/>
      <c r="N1180" s="133"/>
      <c r="O1180" s="133"/>
    </row>
    <row r="1181" spans="1:15" s="186" customFormat="1" x14ac:dyDescent="0.25">
      <c r="A1181" s="133"/>
      <c r="B1181" s="133"/>
      <c r="C1181" s="133"/>
      <c r="D1181" s="133"/>
      <c r="E1181" s="1125" t="s">
        <v>3266</v>
      </c>
      <c r="F1181" s="1125"/>
      <c r="G1181" s="1125"/>
      <c r="H1181" s="1125"/>
      <c r="I1181" s="1125"/>
      <c r="J1181" s="133"/>
      <c r="K1181" s="133"/>
      <c r="L1181" s="133"/>
      <c r="M1181" s="133"/>
      <c r="N1181" s="133"/>
      <c r="O1181" s="133"/>
    </row>
    <row r="1182" spans="1:15" s="186" customFormat="1" ht="15.75" thickBot="1" x14ac:dyDescent="0.3">
      <c r="A1182" s="133"/>
      <c r="B1182" s="133"/>
      <c r="C1182" s="133"/>
      <c r="D1182" s="133"/>
      <c r="E1182" s="738"/>
      <c r="F1182" s="738"/>
      <c r="G1182" s="738"/>
      <c r="H1182" s="738"/>
      <c r="I1182" s="738"/>
      <c r="J1182" s="133"/>
      <c r="K1182" s="133"/>
      <c r="L1182" s="133"/>
      <c r="M1182" s="133"/>
      <c r="N1182" s="133"/>
      <c r="O1182" s="133"/>
    </row>
    <row r="1183" spans="1:15" s="186" customFormat="1" x14ac:dyDescent="0.25">
      <c r="A1183" s="133"/>
      <c r="B1183" s="133"/>
      <c r="C1183" s="133"/>
      <c r="D1183" s="133"/>
      <c r="E1183" s="1139" t="s">
        <v>3267</v>
      </c>
      <c r="F1183" s="1141" t="s">
        <v>1787</v>
      </c>
      <c r="G1183" s="1141" t="s">
        <v>1859</v>
      </c>
      <c r="H1183" s="1143" t="s">
        <v>3268</v>
      </c>
      <c r="I1183" s="1145" t="s">
        <v>3269</v>
      </c>
      <c r="J1183" s="133"/>
      <c r="K1183" s="133"/>
      <c r="L1183" s="133"/>
      <c r="M1183" s="133"/>
      <c r="N1183" s="133"/>
      <c r="O1183" s="133"/>
    </row>
    <row r="1184" spans="1:15" s="186" customFormat="1" ht="24" customHeight="1" thickBot="1" x14ac:dyDescent="0.3">
      <c r="A1184" s="133"/>
      <c r="B1184" s="133"/>
      <c r="C1184" s="133"/>
      <c r="D1184" s="133"/>
      <c r="E1184" s="1140"/>
      <c r="F1184" s="1142"/>
      <c r="G1184" s="1142"/>
      <c r="H1184" s="1144"/>
      <c r="I1184" s="1146"/>
      <c r="J1184" s="133"/>
      <c r="K1184" s="133"/>
      <c r="L1184" s="133"/>
      <c r="M1184" s="133"/>
      <c r="N1184" s="133"/>
      <c r="O1184" s="133"/>
    </row>
    <row r="1185" spans="1:15" s="186" customFormat="1" x14ac:dyDescent="0.25">
      <c r="A1185" s="133"/>
      <c r="B1185" s="133"/>
      <c r="C1185" s="133"/>
      <c r="D1185" s="133"/>
      <c r="E1185" s="736">
        <v>600</v>
      </c>
      <c r="F1185" s="627" t="s">
        <v>3635</v>
      </c>
      <c r="G1185" s="627" t="s">
        <v>3252</v>
      </c>
      <c r="H1185" s="627" t="s">
        <v>3636</v>
      </c>
      <c r="I1185" s="628" t="s">
        <v>3637</v>
      </c>
      <c r="J1185" s="133"/>
      <c r="K1185" s="133"/>
      <c r="L1185" s="133"/>
      <c r="M1185" s="133"/>
      <c r="N1185" s="133"/>
      <c r="O1185" s="133"/>
    </row>
    <row r="1186" spans="1:15" s="186" customFormat="1" x14ac:dyDescent="0.25">
      <c r="A1186" s="133"/>
      <c r="B1186" s="133"/>
      <c r="C1186" s="133"/>
      <c r="D1186" s="133"/>
      <c r="E1186" s="737">
        <v>700</v>
      </c>
      <c r="F1186" s="629" t="s">
        <v>3270</v>
      </c>
      <c r="G1186" s="629" t="s">
        <v>3252</v>
      </c>
      <c r="H1186" s="629" t="s">
        <v>3271</v>
      </c>
      <c r="I1186" s="630" t="s">
        <v>3272</v>
      </c>
      <c r="J1186" s="133"/>
      <c r="K1186" s="133"/>
      <c r="L1186" s="133"/>
      <c r="M1186" s="133"/>
      <c r="N1186" s="133"/>
      <c r="O1186" s="133"/>
    </row>
    <row r="1187" spans="1:15" s="186" customFormat="1" x14ac:dyDescent="0.25">
      <c r="A1187" s="133"/>
      <c r="B1187" s="133"/>
      <c r="C1187" s="133"/>
      <c r="D1187" s="133"/>
      <c r="E1187" s="737">
        <v>875</v>
      </c>
      <c r="F1187" s="629" t="s">
        <v>3273</v>
      </c>
      <c r="G1187" s="629" t="s">
        <v>3252</v>
      </c>
      <c r="H1187" s="629" t="s">
        <v>3274</v>
      </c>
      <c r="I1187" s="630" t="s">
        <v>3275</v>
      </c>
      <c r="J1187" s="133"/>
      <c r="K1187" s="133"/>
      <c r="L1187" s="133"/>
      <c r="M1187" s="133"/>
      <c r="N1187" s="133"/>
      <c r="O1187" s="133"/>
    </row>
    <row r="1188" spans="1:15" s="186" customFormat="1" x14ac:dyDescent="0.25">
      <c r="A1188" s="133"/>
      <c r="B1188" s="133"/>
      <c r="C1188" s="133"/>
      <c r="D1188" s="133"/>
      <c r="E1188" s="737">
        <v>999</v>
      </c>
      <c r="F1188" s="629" t="s">
        <v>3276</v>
      </c>
      <c r="G1188" s="629" t="s">
        <v>3252</v>
      </c>
      <c r="H1188" s="629" t="s">
        <v>3277</v>
      </c>
      <c r="I1188" s="630" t="s">
        <v>3278</v>
      </c>
      <c r="J1188" s="133"/>
      <c r="K1188" s="133"/>
      <c r="L1188" s="133"/>
      <c r="M1188" s="133"/>
      <c r="N1188" s="133"/>
      <c r="O1188" s="133"/>
    </row>
    <row r="1189" spans="1:15" s="186" customFormat="1" x14ac:dyDescent="0.25">
      <c r="A1189" s="133"/>
      <c r="B1189" s="133"/>
      <c r="C1189" s="133"/>
      <c r="D1189" s="133"/>
      <c r="E1189" s="737">
        <v>999</v>
      </c>
      <c r="F1189" s="629" t="s">
        <v>4034</v>
      </c>
      <c r="G1189" s="629" t="s">
        <v>3252</v>
      </c>
      <c r="H1189" s="629" t="s">
        <v>4035</v>
      </c>
      <c r="I1189" s="630" t="s">
        <v>4035</v>
      </c>
      <c r="J1189" s="133"/>
      <c r="K1189" s="133"/>
      <c r="L1189" s="133"/>
      <c r="M1189" s="133"/>
      <c r="N1189" s="133"/>
      <c r="O1189" s="133"/>
    </row>
    <row r="1190" spans="1:15" s="186" customFormat="1" ht="22.5" x14ac:dyDescent="0.25">
      <c r="A1190" s="133"/>
      <c r="B1190" s="133"/>
      <c r="C1190" s="133"/>
      <c r="D1190" s="133"/>
      <c r="E1190" s="737">
        <v>1199</v>
      </c>
      <c r="F1190" s="629" t="s">
        <v>3279</v>
      </c>
      <c r="G1190" s="629" t="s">
        <v>3252</v>
      </c>
      <c r="H1190" s="629" t="s">
        <v>3280</v>
      </c>
      <c r="I1190" s="630" t="s">
        <v>3281</v>
      </c>
      <c r="J1190" s="133"/>
      <c r="K1190" s="133"/>
      <c r="L1190" s="133"/>
      <c r="M1190" s="133"/>
      <c r="N1190" s="133"/>
      <c r="O1190" s="133"/>
    </row>
    <row r="1191" spans="1:15" s="186" customFormat="1" x14ac:dyDescent="0.25">
      <c r="A1191" s="133"/>
      <c r="B1191" s="133"/>
      <c r="C1191" s="133"/>
      <c r="D1191" s="133"/>
      <c r="E1191" s="737">
        <v>1399</v>
      </c>
      <c r="F1191" s="629" t="s">
        <v>3282</v>
      </c>
      <c r="G1191" s="629" t="s">
        <v>3252</v>
      </c>
      <c r="H1191" s="629" t="s">
        <v>3283</v>
      </c>
      <c r="I1191" s="630" t="s">
        <v>3284</v>
      </c>
      <c r="J1191" s="133"/>
      <c r="K1191" s="133"/>
      <c r="L1191" s="133"/>
      <c r="M1191" s="133"/>
      <c r="N1191" s="133"/>
      <c r="O1191" s="133"/>
    </row>
    <row r="1192" spans="1:15" s="186" customFormat="1" ht="15.75" thickBot="1" x14ac:dyDescent="0.3">
      <c r="A1192" s="133"/>
      <c r="B1192" s="133"/>
      <c r="C1192" s="133"/>
      <c r="D1192" s="133"/>
      <c r="E1192" s="741" t="s">
        <v>3638</v>
      </c>
      <c r="F1192" s="631" t="s">
        <v>3273</v>
      </c>
      <c r="G1192" s="631" t="s">
        <v>3639</v>
      </c>
      <c r="H1192" s="631" t="s">
        <v>3640</v>
      </c>
      <c r="I1192" s="632" t="s">
        <v>3275</v>
      </c>
      <c r="J1192" s="133"/>
      <c r="K1192" s="133"/>
      <c r="L1192" s="133"/>
      <c r="M1192" s="133"/>
      <c r="N1192" s="133"/>
      <c r="O1192" s="133"/>
    </row>
    <row r="1193" spans="1:15" s="186" customFormat="1" x14ac:dyDescent="0.25">
      <c r="A1193" s="133"/>
      <c r="B1193" s="133"/>
      <c r="C1193" s="133"/>
      <c r="D1193" s="133"/>
      <c r="E1193" s="133" t="s">
        <v>3641</v>
      </c>
      <c r="F1193" s="133"/>
      <c r="G1193" s="133"/>
      <c r="H1193" s="133"/>
      <c r="I1193" s="133"/>
      <c r="J1193" s="133"/>
      <c r="K1193" s="133"/>
      <c r="L1193" s="133"/>
      <c r="M1193" s="133"/>
      <c r="N1193" s="133"/>
      <c r="O1193" s="133"/>
    </row>
    <row r="1194" spans="1:15" s="186" customFormat="1" x14ac:dyDescent="0.25">
      <c r="A1194" s="133"/>
      <c r="B1194" s="133"/>
      <c r="C1194" s="133"/>
      <c r="D1194" s="133"/>
      <c r="E1194" s="133"/>
      <c r="F1194" s="133"/>
      <c r="G1194" s="133"/>
      <c r="H1194" s="133"/>
      <c r="I1194" s="133"/>
      <c r="J1194" s="133"/>
      <c r="K1194" s="133"/>
      <c r="L1194" s="133"/>
      <c r="M1194" s="133"/>
      <c r="N1194" s="133"/>
      <c r="O1194" s="133"/>
    </row>
    <row r="1195" spans="1:15" s="186" customFormat="1" x14ac:dyDescent="0.25">
      <c r="A1195" s="133"/>
      <c r="B1195" s="133"/>
      <c r="C1195" s="133"/>
      <c r="D1195" s="133"/>
      <c r="E1195" s="1125" t="s">
        <v>1824</v>
      </c>
      <c r="F1195" s="1125"/>
      <c r="G1195" s="1125"/>
      <c r="H1195" s="1125"/>
      <c r="I1195" s="1125"/>
      <c r="J1195" s="133"/>
      <c r="K1195" s="133"/>
      <c r="L1195" s="133"/>
      <c r="M1195" s="133"/>
      <c r="N1195" s="133"/>
      <c r="O1195" s="133"/>
    </row>
    <row r="1196" spans="1:15" s="186" customFormat="1" x14ac:dyDescent="0.25">
      <c r="A1196" s="133"/>
      <c r="B1196" s="133"/>
      <c r="C1196" s="133"/>
      <c r="D1196" s="133"/>
      <c r="E1196" s="738"/>
      <c r="F1196" s="738"/>
      <c r="G1196" s="738"/>
      <c r="H1196" s="738"/>
      <c r="I1196" s="738"/>
      <c r="J1196" s="133"/>
      <c r="K1196" s="133"/>
      <c r="L1196" s="133"/>
      <c r="M1196" s="133"/>
      <c r="N1196" s="133"/>
      <c r="O1196" s="133"/>
    </row>
    <row r="1197" spans="1:15" s="186" customFormat="1" ht="15.75" thickBot="1" x14ac:dyDescent="0.3">
      <c r="A1197" s="133"/>
      <c r="B1197" s="133"/>
      <c r="C1197" s="133"/>
      <c r="D1197" s="133"/>
      <c r="E1197" s="1126" t="s">
        <v>1860</v>
      </c>
      <c r="F1197" s="1126"/>
      <c r="G1197" s="1126"/>
      <c r="H1197" s="1126"/>
      <c r="I1197" s="108"/>
      <c r="J1197" s="133"/>
      <c r="K1197" s="133"/>
      <c r="L1197" s="133"/>
      <c r="M1197" s="133"/>
      <c r="N1197" s="133"/>
      <c r="O1197" s="133"/>
    </row>
    <row r="1198" spans="1:15" s="186" customFormat="1" ht="23.25" thickBot="1" x14ac:dyDescent="0.3">
      <c r="A1198" s="133"/>
      <c r="B1198" s="133"/>
      <c r="C1198" s="133"/>
      <c r="D1198" s="133"/>
      <c r="E1198" s="662" t="s">
        <v>3285</v>
      </c>
      <c r="F1198" s="660" t="s">
        <v>1787</v>
      </c>
      <c r="G1198" s="660" t="s">
        <v>3286</v>
      </c>
      <c r="H1198" s="633" t="s">
        <v>3307</v>
      </c>
      <c r="I1198" s="108"/>
      <c r="J1198" s="133"/>
      <c r="K1198" s="133"/>
      <c r="L1198" s="133"/>
      <c r="M1198" s="133"/>
      <c r="N1198" s="133"/>
      <c r="O1198" s="133"/>
    </row>
    <row r="1199" spans="1:15" s="186" customFormat="1" ht="15.75" thickBot="1" x14ac:dyDescent="0.3">
      <c r="A1199" s="133"/>
      <c r="B1199" s="133"/>
      <c r="C1199" s="133"/>
      <c r="D1199" s="133"/>
      <c r="E1199" s="772">
        <v>201</v>
      </c>
      <c r="F1199" s="661" t="s">
        <v>1793</v>
      </c>
      <c r="G1199" s="661" t="s">
        <v>1852</v>
      </c>
      <c r="H1199" s="635" t="s">
        <v>3642</v>
      </c>
      <c r="I1199" s="108"/>
      <c r="J1199" s="133"/>
      <c r="K1199" s="133"/>
      <c r="L1199" s="133"/>
      <c r="M1199" s="133"/>
      <c r="N1199" s="133"/>
      <c r="O1199" s="133"/>
    </row>
    <row r="1200" spans="1:15" s="186" customFormat="1" x14ac:dyDescent="0.25">
      <c r="A1200" s="133"/>
      <c r="B1200" s="133"/>
      <c r="C1200" s="133"/>
      <c r="D1200" s="133"/>
      <c r="E1200" s="108"/>
      <c r="F1200" s="108"/>
      <c r="G1200" s="108"/>
      <c r="H1200" s="108"/>
      <c r="I1200" s="108"/>
      <c r="J1200" s="133"/>
      <c r="K1200" s="133"/>
      <c r="L1200" s="133"/>
      <c r="M1200" s="133"/>
      <c r="N1200" s="133"/>
      <c r="O1200" s="133"/>
    </row>
    <row r="1201" spans="1:15" s="186" customFormat="1" x14ac:dyDescent="0.25">
      <c r="A1201" s="133"/>
      <c r="B1201" s="133"/>
      <c r="C1201" s="133"/>
      <c r="D1201" s="133"/>
      <c r="E1201" s="133"/>
      <c r="F1201" s="133"/>
      <c r="G1201" s="133"/>
      <c r="H1201" s="133"/>
      <c r="I1201" s="133"/>
      <c r="J1201" s="133"/>
      <c r="K1201" s="133"/>
      <c r="L1201" s="133"/>
      <c r="M1201" s="133"/>
      <c r="N1201" s="133"/>
      <c r="O1201" s="133"/>
    </row>
    <row r="1202" spans="1:15" s="186" customFormat="1" x14ac:dyDescent="0.25">
      <c r="A1202" s="133"/>
      <c r="B1202" s="133"/>
      <c r="C1202" s="133"/>
      <c r="D1202" s="133"/>
      <c r="E1202" s="133"/>
      <c r="F1202" s="133"/>
      <c r="G1202" s="133"/>
      <c r="H1202" s="133"/>
      <c r="I1202" s="133"/>
      <c r="J1202" s="133"/>
      <c r="K1202" s="133"/>
      <c r="L1202" s="133"/>
      <c r="M1202" s="133"/>
      <c r="N1202" s="133"/>
      <c r="O1202" s="133"/>
    </row>
    <row r="1203" spans="1:15" s="186" customFormat="1" ht="16.5" customHeight="1" thickBot="1" x14ac:dyDescent="0.3">
      <c r="A1203" s="133"/>
      <c r="B1203" s="133"/>
      <c r="C1203" s="133"/>
      <c r="D1203" s="133"/>
      <c r="E1203" s="1125" t="s">
        <v>3287</v>
      </c>
      <c r="F1203" s="1125"/>
      <c r="G1203" s="1125"/>
      <c r="H1203" s="1125"/>
      <c r="I1203" s="1125"/>
      <c r="J1203" s="133"/>
      <c r="K1203" s="133"/>
      <c r="L1203" s="133"/>
      <c r="M1203" s="133"/>
      <c r="N1203" s="133"/>
      <c r="O1203" s="133"/>
    </row>
    <row r="1204" spans="1:15" s="186" customFormat="1" ht="15.75" thickBot="1" x14ac:dyDescent="0.3">
      <c r="A1204" s="133"/>
      <c r="B1204" s="133"/>
      <c r="C1204" s="133"/>
      <c r="D1204" s="133"/>
      <c r="E1204" s="662" t="s">
        <v>5</v>
      </c>
      <c r="F1204" s="660" t="s">
        <v>3288</v>
      </c>
      <c r="G1204" s="660" t="s">
        <v>3289</v>
      </c>
      <c r="H1204" s="633" t="s">
        <v>1859</v>
      </c>
      <c r="I1204" s="108"/>
      <c r="J1204" s="133"/>
      <c r="K1204" s="133"/>
      <c r="L1204" s="133"/>
      <c r="M1204" s="133"/>
      <c r="N1204" s="133"/>
      <c r="O1204" s="133"/>
    </row>
    <row r="1205" spans="1:15" s="186" customFormat="1" x14ac:dyDescent="0.25">
      <c r="A1205" s="133"/>
      <c r="B1205" s="133"/>
      <c r="C1205" s="133"/>
      <c r="D1205" s="133"/>
      <c r="E1205" s="1127" t="s">
        <v>3290</v>
      </c>
      <c r="F1205" s="627">
        <v>96</v>
      </c>
      <c r="G1205" s="627" t="s">
        <v>1855</v>
      </c>
      <c r="H1205" s="628" t="s">
        <v>3291</v>
      </c>
      <c r="I1205" s="108"/>
      <c r="J1205" s="133"/>
      <c r="K1205" s="133"/>
      <c r="L1205" s="133"/>
      <c r="M1205" s="133"/>
      <c r="N1205" s="133"/>
      <c r="O1205" s="133"/>
    </row>
    <row r="1206" spans="1:15" s="186" customFormat="1" x14ac:dyDescent="0.25">
      <c r="A1206" s="133"/>
      <c r="B1206" s="133"/>
      <c r="C1206" s="133"/>
      <c r="D1206" s="133"/>
      <c r="E1206" s="1128"/>
      <c r="F1206" s="629">
        <v>298</v>
      </c>
      <c r="G1206" s="629" t="s">
        <v>3292</v>
      </c>
      <c r="H1206" s="630" t="s">
        <v>3293</v>
      </c>
      <c r="I1206" s="108"/>
      <c r="J1206" s="133"/>
      <c r="K1206" s="133"/>
      <c r="L1206" s="133"/>
      <c r="M1206" s="133"/>
      <c r="N1206" s="133"/>
      <c r="O1206" s="133"/>
    </row>
    <row r="1207" spans="1:15" s="186" customFormat="1" x14ac:dyDescent="0.25">
      <c r="A1207" s="133"/>
      <c r="B1207" s="133"/>
      <c r="C1207" s="133"/>
      <c r="D1207" s="133"/>
      <c r="E1207" s="1129" t="s">
        <v>3294</v>
      </c>
      <c r="F1207" s="629">
        <v>299</v>
      </c>
      <c r="G1207" s="629" t="s">
        <v>1748</v>
      </c>
      <c r="H1207" s="630" t="s">
        <v>3643</v>
      </c>
      <c r="I1207" s="108"/>
      <c r="J1207" s="133"/>
      <c r="K1207" s="133"/>
      <c r="L1207" s="133"/>
      <c r="M1207" s="133"/>
      <c r="N1207" s="133"/>
      <c r="O1207" s="133"/>
    </row>
    <row r="1208" spans="1:15" s="186" customFormat="1" x14ac:dyDescent="0.25">
      <c r="A1208" s="133"/>
      <c r="B1208" s="133"/>
      <c r="C1208" s="133"/>
      <c r="D1208" s="133"/>
      <c r="E1208" s="1130"/>
      <c r="F1208" s="629">
        <v>399</v>
      </c>
      <c r="G1208" s="629" t="s">
        <v>1766</v>
      </c>
      <c r="H1208" s="630" t="s">
        <v>3643</v>
      </c>
      <c r="I1208" s="108"/>
      <c r="J1208" s="133"/>
      <c r="K1208" s="133"/>
      <c r="L1208" s="133"/>
      <c r="M1208" s="133"/>
      <c r="N1208" s="133"/>
      <c r="O1208" s="133"/>
    </row>
    <row r="1209" spans="1:15" s="186" customFormat="1" x14ac:dyDescent="0.25">
      <c r="A1209" s="133"/>
      <c r="B1209" s="133"/>
      <c r="C1209" s="133"/>
      <c r="D1209" s="133"/>
      <c r="E1209" s="1130"/>
      <c r="F1209" s="629">
        <v>499</v>
      </c>
      <c r="G1209" s="629" t="s">
        <v>1777</v>
      </c>
      <c r="H1209" s="630" t="s">
        <v>3295</v>
      </c>
      <c r="I1209" s="108"/>
      <c r="J1209" s="133"/>
      <c r="K1209" s="133"/>
      <c r="L1209" s="133"/>
      <c r="M1209" s="133"/>
      <c r="N1209" s="133"/>
      <c r="O1209" s="133"/>
    </row>
    <row r="1210" spans="1:15" s="186" customFormat="1" x14ac:dyDescent="0.25">
      <c r="A1210" s="133"/>
      <c r="B1210" s="133"/>
      <c r="C1210" s="133"/>
      <c r="D1210" s="133"/>
      <c r="E1210" s="1130"/>
      <c r="F1210" s="629">
        <v>575</v>
      </c>
      <c r="G1210" s="629" t="s">
        <v>1777</v>
      </c>
      <c r="H1210" s="630" t="s">
        <v>1852</v>
      </c>
      <c r="I1210" s="108"/>
      <c r="J1210" s="133"/>
      <c r="K1210" s="133"/>
      <c r="L1210" s="133"/>
      <c r="M1210" s="133"/>
      <c r="N1210" s="133"/>
      <c r="O1210" s="133"/>
    </row>
    <row r="1211" spans="1:15" s="186" customFormat="1" x14ac:dyDescent="0.25">
      <c r="A1211" s="133"/>
      <c r="B1211" s="133"/>
      <c r="C1211" s="133"/>
      <c r="D1211" s="133"/>
      <c r="E1211" s="1131"/>
      <c r="F1211" s="629">
        <v>675</v>
      </c>
      <c r="G1211" s="629" t="s">
        <v>1909</v>
      </c>
      <c r="H1211" s="630" t="s">
        <v>1852</v>
      </c>
      <c r="I1211" s="108"/>
      <c r="J1211" s="133"/>
      <c r="K1211" s="133"/>
      <c r="L1211" s="133"/>
      <c r="M1211" s="133"/>
      <c r="N1211" s="133"/>
      <c r="O1211" s="133"/>
    </row>
    <row r="1212" spans="1:15" s="186" customFormat="1" x14ac:dyDescent="0.25">
      <c r="A1212" s="133"/>
      <c r="B1212" s="133"/>
      <c r="C1212" s="133"/>
      <c r="D1212" s="133"/>
      <c r="E1212" s="1128" t="s">
        <v>3296</v>
      </c>
      <c r="F1212" s="629">
        <v>798</v>
      </c>
      <c r="G1212" s="629" t="s">
        <v>1854</v>
      </c>
      <c r="H1212" s="630" t="s">
        <v>1852</v>
      </c>
      <c r="I1212" s="108"/>
      <c r="J1212" s="133"/>
      <c r="K1212" s="133"/>
      <c r="L1212" s="133"/>
      <c r="M1212" s="133"/>
      <c r="N1212" s="133"/>
      <c r="O1212" s="133"/>
    </row>
    <row r="1213" spans="1:15" s="186" customFormat="1" x14ac:dyDescent="0.25">
      <c r="A1213" s="133"/>
      <c r="B1213" s="133"/>
      <c r="C1213" s="133"/>
      <c r="D1213" s="133"/>
      <c r="E1213" s="1128"/>
      <c r="F1213" s="629">
        <v>999</v>
      </c>
      <c r="G1213" s="629" t="s">
        <v>3297</v>
      </c>
      <c r="H1213" s="630" t="s">
        <v>1852</v>
      </c>
      <c r="I1213" s="108"/>
      <c r="J1213" s="133"/>
      <c r="K1213" s="133"/>
      <c r="L1213" s="133"/>
      <c r="M1213" s="133"/>
      <c r="N1213" s="133"/>
      <c r="O1213" s="133"/>
    </row>
    <row r="1214" spans="1:15" s="186" customFormat="1" x14ac:dyDescent="0.25">
      <c r="A1214" s="133"/>
      <c r="B1214" s="133"/>
      <c r="C1214" s="133"/>
      <c r="D1214" s="133"/>
      <c r="E1214" s="1128"/>
      <c r="F1214" s="629">
        <v>1298</v>
      </c>
      <c r="G1214" s="629" t="s">
        <v>3644</v>
      </c>
      <c r="H1214" s="630" t="s">
        <v>1852</v>
      </c>
      <c r="I1214" s="108"/>
      <c r="J1214" s="133"/>
      <c r="K1214" s="133"/>
      <c r="L1214" s="133"/>
      <c r="M1214" s="133"/>
      <c r="N1214" s="133"/>
      <c r="O1214" s="133"/>
    </row>
    <row r="1215" spans="1:15" s="186" customFormat="1" x14ac:dyDescent="0.25">
      <c r="A1215" s="133"/>
      <c r="B1215" s="133"/>
      <c r="C1215" s="133"/>
      <c r="D1215" s="133"/>
      <c r="E1215" s="1128"/>
      <c r="F1215" s="629">
        <v>1498</v>
      </c>
      <c r="G1215" s="629" t="s">
        <v>1853</v>
      </c>
      <c r="H1215" s="630" t="s">
        <v>1852</v>
      </c>
      <c r="I1215" s="108"/>
      <c r="J1215" s="133"/>
      <c r="K1215" s="133"/>
      <c r="L1215" s="133"/>
      <c r="M1215" s="133"/>
      <c r="N1215" s="133"/>
      <c r="O1215" s="133"/>
    </row>
    <row r="1216" spans="1:15" s="186" customFormat="1" x14ac:dyDescent="0.25">
      <c r="A1216" s="133"/>
      <c r="B1216" s="133"/>
      <c r="C1216" s="133"/>
      <c r="D1216" s="133"/>
      <c r="E1216" s="1129" t="s">
        <v>2137</v>
      </c>
      <c r="F1216" s="629">
        <v>698</v>
      </c>
      <c r="G1216" s="629" t="s">
        <v>1909</v>
      </c>
      <c r="H1216" s="630" t="s">
        <v>1851</v>
      </c>
      <c r="I1216" s="108"/>
      <c r="J1216" s="133"/>
      <c r="K1216" s="133"/>
      <c r="L1216" s="133"/>
      <c r="M1216" s="133"/>
      <c r="N1216" s="133"/>
      <c r="O1216" s="133"/>
    </row>
    <row r="1217" spans="1:15" s="186" customFormat="1" x14ac:dyDescent="0.25">
      <c r="A1217" s="133"/>
      <c r="B1217" s="133"/>
      <c r="C1217" s="133"/>
      <c r="D1217" s="133"/>
      <c r="E1217" s="1130"/>
      <c r="F1217" s="629">
        <v>998</v>
      </c>
      <c r="G1217" s="629" t="s">
        <v>1905</v>
      </c>
      <c r="H1217" s="630" t="s">
        <v>3298</v>
      </c>
      <c r="I1217" s="108"/>
      <c r="J1217" s="133"/>
      <c r="K1217" s="133"/>
      <c r="L1217" s="133"/>
      <c r="M1217" s="133"/>
      <c r="N1217" s="133"/>
      <c r="O1217" s="133"/>
    </row>
    <row r="1218" spans="1:15" s="186" customFormat="1" x14ac:dyDescent="0.25">
      <c r="A1218" s="133"/>
      <c r="B1218" s="133"/>
      <c r="C1218" s="133"/>
      <c r="D1218" s="133"/>
      <c r="E1218" s="1130"/>
      <c r="F1218" s="629">
        <v>1499</v>
      </c>
      <c r="G1218" s="629" t="s">
        <v>1839</v>
      </c>
      <c r="H1218" s="630" t="s">
        <v>3298</v>
      </c>
      <c r="I1218" s="108"/>
      <c r="J1218" s="133"/>
      <c r="K1218" s="133"/>
      <c r="L1218" s="133"/>
      <c r="M1218" s="133"/>
      <c r="N1218" s="133"/>
      <c r="O1218" s="133"/>
    </row>
    <row r="1219" spans="1:15" s="186" customFormat="1" ht="15.75" thickBot="1" x14ac:dyDescent="0.3">
      <c r="A1219" s="133"/>
      <c r="B1219" s="133"/>
      <c r="C1219" s="133"/>
      <c r="D1219" s="133"/>
      <c r="E1219" s="1149"/>
      <c r="F1219" s="631">
        <v>1999</v>
      </c>
      <c r="G1219" s="631" t="s">
        <v>1797</v>
      </c>
      <c r="H1219" s="632" t="s">
        <v>3298</v>
      </c>
      <c r="I1219" s="108"/>
      <c r="J1219" s="133"/>
      <c r="K1219" s="133"/>
      <c r="L1219" s="133"/>
      <c r="M1219" s="133"/>
      <c r="N1219" s="133"/>
      <c r="O1219" s="133"/>
    </row>
    <row r="1220" spans="1:15" s="186" customFormat="1" x14ac:dyDescent="0.25">
      <c r="A1220" s="133"/>
      <c r="B1220" s="133"/>
      <c r="C1220" s="133"/>
      <c r="D1220" s="133"/>
      <c r="E1220" s="108" t="s">
        <v>3299</v>
      </c>
      <c r="F1220" s="108"/>
      <c r="G1220" s="108"/>
      <c r="H1220" s="108"/>
      <c r="I1220" s="108"/>
      <c r="J1220" s="133"/>
      <c r="K1220" s="133"/>
      <c r="L1220" s="133"/>
      <c r="M1220" s="133"/>
      <c r="N1220" s="133"/>
      <c r="O1220" s="133"/>
    </row>
    <row r="1221" spans="1:15" s="186" customFormat="1" x14ac:dyDescent="0.25">
      <c r="A1221" s="133"/>
      <c r="B1221" s="133"/>
      <c r="C1221" s="133"/>
      <c r="D1221" s="133"/>
      <c r="E1221" s="108"/>
      <c r="F1221" s="108"/>
      <c r="G1221" s="108"/>
      <c r="H1221" s="108"/>
      <c r="I1221" s="108"/>
      <c r="J1221" s="133"/>
      <c r="K1221" s="133"/>
      <c r="L1221" s="133"/>
      <c r="M1221" s="133"/>
      <c r="N1221" s="133"/>
      <c r="O1221" s="133"/>
    </row>
    <row r="1222" spans="1:15" s="186" customFormat="1" x14ac:dyDescent="0.25">
      <c r="A1222" s="133"/>
      <c r="B1222" s="133"/>
      <c r="C1222" s="133"/>
      <c r="D1222" s="133"/>
      <c r="F1222" s="108"/>
      <c r="G1222" s="108"/>
      <c r="H1222" s="108"/>
      <c r="I1222" s="108"/>
      <c r="J1222" s="133"/>
      <c r="K1222" s="133"/>
      <c r="L1222" s="133"/>
      <c r="M1222" s="133"/>
      <c r="N1222" s="133"/>
      <c r="O1222" s="133"/>
    </row>
    <row r="1223" spans="1:15" s="186" customFormat="1" x14ac:dyDescent="0.25">
      <c r="A1223" s="133"/>
      <c r="B1223" s="133"/>
      <c r="C1223" s="133"/>
      <c r="D1223" s="133"/>
      <c r="E1223" s="133"/>
      <c r="F1223" s="133"/>
      <c r="G1223" s="133"/>
      <c r="H1223" s="133"/>
      <c r="I1223" s="133"/>
      <c r="J1223" s="133"/>
      <c r="K1223" s="133"/>
      <c r="L1223" s="133"/>
      <c r="M1223" s="133"/>
      <c r="N1223" s="133"/>
      <c r="O1223" s="133"/>
    </row>
    <row r="1224" spans="1:15" s="186" customFormat="1" x14ac:dyDescent="0.25">
      <c r="A1224" s="133"/>
      <c r="B1224" s="133"/>
      <c r="C1224" s="133"/>
      <c r="D1224" s="133"/>
      <c r="E1224" s="133"/>
      <c r="F1224" s="133"/>
      <c r="G1224" s="133"/>
      <c r="H1224" s="133"/>
      <c r="I1224" s="133"/>
      <c r="J1224" s="133"/>
      <c r="K1224" s="133"/>
      <c r="L1224" s="133"/>
      <c r="M1224" s="133"/>
      <c r="N1224" s="133"/>
      <c r="O1224" s="133"/>
    </row>
    <row r="1225" spans="1:15" s="186" customFormat="1" ht="16.5" customHeight="1" thickBot="1" x14ac:dyDescent="0.3">
      <c r="A1225" s="133"/>
      <c r="B1225" s="133"/>
      <c r="C1225" s="133"/>
      <c r="D1225" s="133"/>
      <c r="E1225" s="1125" t="s">
        <v>3300</v>
      </c>
      <c r="F1225" s="1125"/>
      <c r="G1225" s="1125"/>
      <c r="H1225" s="1125"/>
      <c r="I1225" s="1125"/>
      <c r="J1225" s="133"/>
      <c r="K1225" s="133"/>
      <c r="L1225" s="133"/>
      <c r="M1225" s="133"/>
      <c r="N1225" s="133"/>
      <c r="O1225" s="133"/>
    </row>
    <row r="1226" spans="1:15" s="186" customFormat="1" ht="23.25" thickBot="1" x14ac:dyDescent="0.3">
      <c r="A1226" s="133"/>
      <c r="B1226" s="133"/>
      <c r="C1226" s="133"/>
      <c r="D1226" s="133"/>
      <c r="E1226" s="662" t="s">
        <v>3301</v>
      </c>
      <c r="F1226" s="660" t="s">
        <v>3302</v>
      </c>
      <c r="G1226" s="660" t="s">
        <v>1787</v>
      </c>
      <c r="H1226" s="633" t="s">
        <v>3303</v>
      </c>
      <c r="I1226" s="108"/>
      <c r="J1226" s="133"/>
      <c r="K1226" s="133"/>
      <c r="L1226" s="133"/>
      <c r="M1226" s="133"/>
      <c r="N1226" s="133"/>
      <c r="O1226" s="133"/>
    </row>
    <row r="1227" spans="1:15" s="186" customFormat="1" x14ac:dyDescent="0.25">
      <c r="A1227" s="133"/>
      <c r="B1227" s="133"/>
      <c r="C1227" s="133"/>
      <c r="D1227" s="133"/>
      <c r="E1227" s="1127" t="s">
        <v>3304</v>
      </c>
      <c r="F1227" s="627">
        <v>655</v>
      </c>
      <c r="G1227" s="627" t="s">
        <v>1766</v>
      </c>
      <c r="H1227" s="628">
        <v>30</v>
      </c>
      <c r="I1227" s="108"/>
      <c r="J1227" s="133"/>
      <c r="K1227" s="133"/>
      <c r="L1227" s="133"/>
      <c r="M1227" s="133"/>
      <c r="N1227" s="133"/>
      <c r="O1227" s="133"/>
    </row>
    <row r="1228" spans="1:15" s="186" customFormat="1" x14ac:dyDescent="0.25">
      <c r="A1228" s="133"/>
      <c r="B1228" s="133"/>
      <c r="C1228" s="133"/>
      <c r="D1228" s="133"/>
      <c r="E1228" s="1128"/>
      <c r="F1228" s="629">
        <v>255</v>
      </c>
      <c r="G1228" s="629" t="s">
        <v>3305</v>
      </c>
      <c r="H1228" s="630">
        <v>30</v>
      </c>
      <c r="I1228" s="108"/>
      <c r="J1228" s="133"/>
      <c r="K1228" s="133"/>
      <c r="L1228" s="133"/>
      <c r="M1228" s="133"/>
      <c r="N1228" s="133"/>
      <c r="O1228" s="133"/>
    </row>
    <row r="1229" spans="1:15" s="186" customFormat="1" ht="15.75" thickBot="1" x14ac:dyDescent="0.3">
      <c r="A1229" s="133"/>
      <c r="B1229" s="133"/>
      <c r="C1229" s="133"/>
      <c r="D1229" s="133"/>
      <c r="E1229" s="1150"/>
      <c r="F1229" s="631">
        <v>101</v>
      </c>
      <c r="G1229" s="631" t="s">
        <v>1865</v>
      </c>
      <c r="H1229" s="632">
        <v>30</v>
      </c>
      <c r="I1229" s="108"/>
      <c r="J1229" s="133"/>
      <c r="K1229" s="133"/>
      <c r="L1229" s="133"/>
      <c r="M1229" s="133"/>
      <c r="N1229" s="133"/>
      <c r="O1229" s="133"/>
    </row>
    <row r="1230" spans="1:15" s="186" customFormat="1" x14ac:dyDescent="0.25">
      <c r="A1230" s="133"/>
      <c r="B1230" s="133"/>
      <c r="C1230" s="133"/>
      <c r="D1230" s="133"/>
      <c r="E1230" s="133"/>
      <c r="F1230" s="133"/>
      <c r="G1230" s="133"/>
      <c r="H1230" s="133"/>
      <c r="I1230" s="133"/>
      <c r="J1230" s="133"/>
      <c r="K1230" s="133"/>
      <c r="L1230" s="133"/>
      <c r="M1230" s="133"/>
      <c r="N1230" s="133"/>
      <c r="O1230" s="133"/>
    </row>
    <row r="1231" spans="1:15" s="186" customFormat="1" x14ac:dyDescent="0.25">
      <c r="A1231" s="133"/>
      <c r="B1231" s="133"/>
      <c r="C1231" s="133"/>
      <c r="D1231" s="133"/>
      <c r="E1231" s="133"/>
      <c r="F1231" s="133"/>
      <c r="G1231" s="133"/>
      <c r="H1231" s="133"/>
      <c r="I1231" s="133"/>
      <c r="J1231" s="133"/>
      <c r="K1231" s="133"/>
      <c r="L1231" s="133"/>
      <c r="M1231" s="133"/>
      <c r="N1231" s="133"/>
      <c r="O1231" s="133"/>
    </row>
    <row r="1232" spans="1:15" s="186" customFormat="1" x14ac:dyDescent="0.25">
      <c r="A1232" s="133"/>
      <c r="B1232" s="133"/>
      <c r="C1232" s="133"/>
      <c r="D1232" s="133"/>
      <c r="E1232" s="133"/>
      <c r="F1232" s="133"/>
      <c r="G1232" s="133"/>
      <c r="H1232" s="133"/>
      <c r="I1232" s="133"/>
      <c r="J1232" s="133"/>
      <c r="K1232" s="133"/>
      <c r="L1232" s="133"/>
      <c r="M1232" s="133"/>
      <c r="N1232" s="133"/>
      <c r="O1232" s="133"/>
    </row>
    <row r="1233" spans="1:15" s="186" customFormat="1" x14ac:dyDescent="0.25">
      <c r="A1233" s="133"/>
      <c r="B1233" s="133"/>
      <c r="C1233" s="133"/>
      <c r="D1233" s="1138" t="s">
        <v>3306</v>
      </c>
      <c r="E1233" s="1138"/>
      <c r="F1233" s="1138"/>
      <c r="G1233" s="1138"/>
      <c r="H1233" s="1138"/>
      <c r="I1233" s="133"/>
      <c r="J1233" s="133"/>
      <c r="K1233" s="133"/>
      <c r="L1233" s="133"/>
      <c r="M1233" s="133"/>
      <c r="N1233" s="133"/>
      <c r="O1233" s="133"/>
    </row>
    <row r="1234" spans="1:15" s="186" customFormat="1" x14ac:dyDescent="0.25">
      <c r="A1234" s="133"/>
      <c r="B1234" s="133"/>
      <c r="C1234" s="133"/>
      <c r="D1234" s="133"/>
      <c r="E1234" s="133"/>
      <c r="F1234" s="133"/>
      <c r="G1234" s="133"/>
      <c r="H1234" s="133"/>
      <c r="I1234" s="133"/>
      <c r="J1234" s="133"/>
      <c r="K1234" s="133"/>
      <c r="L1234" s="133"/>
      <c r="M1234" s="133"/>
      <c r="N1234" s="133"/>
      <c r="O1234" s="133"/>
    </row>
    <row r="1235" spans="1:15" s="186" customFormat="1" x14ac:dyDescent="0.25">
      <c r="A1235" s="133"/>
      <c r="B1235" s="133"/>
      <c r="C1235" s="133"/>
      <c r="D1235" s="133"/>
      <c r="E1235" s="1125" t="s">
        <v>3266</v>
      </c>
      <c r="F1235" s="1125"/>
      <c r="G1235" s="1125"/>
      <c r="H1235" s="1125"/>
      <c r="I1235" s="1125"/>
      <c r="J1235" s="133"/>
      <c r="K1235" s="133"/>
      <c r="L1235" s="133"/>
      <c r="M1235" s="133"/>
      <c r="N1235" s="133"/>
      <c r="O1235" s="133"/>
    </row>
    <row r="1236" spans="1:15" s="186" customFormat="1" ht="15.75" thickBot="1" x14ac:dyDescent="0.3">
      <c r="A1236" s="133"/>
      <c r="B1236" s="133"/>
      <c r="C1236" s="133"/>
      <c r="D1236" s="133"/>
      <c r="E1236" s="133"/>
      <c r="F1236" s="133"/>
      <c r="G1236" s="133"/>
      <c r="H1236" s="133"/>
      <c r="I1236" s="133"/>
      <c r="J1236" s="133"/>
      <c r="K1236" s="133"/>
      <c r="L1236" s="133"/>
      <c r="M1236" s="133"/>
      <c r="N1236" s="133"/>
      <c r="O1236" s="133"/>
    </row>
    <row r="1237" spans="1:15" s="186" customFormat="1" ht="42.75" customHeight="1" thickBot="1" x14ac:dyDescent="0.3">
      <c r="A1237" s="133"/>
      <c r="B1237" s="133"/>
      <c r="C1237" s="133"/>
      <c r="D1237" s="133"/>
      <c r="E1237" s="713" t="s">
        <v>3647</v>
      </c>
      <c r="F1237" s="750" t="s">
        <v>1787</v>
      </c>
      <c r="G1237" s="750" t="s">
        <v>1859</v>
      </c>
      <c r="H1237" s="751" t="s">
        <v>3268</v>
      </c>
      <c r="I1237" s="713" t="s">
        <v>3269</v>
      </c>
      <c r="J1237" s="133"/>
      <c r="K1237" s="133"/>
      <c r="L1237" s="133"/>
      <c r="M1237" s="133"/>
      <c r="N1237" s="133"/>
      <c r="O1237" s="133"/>
    </row>
    <row r="1238" spans="1:15" s="186" customFormat="1" x14ac:dyDescent="0.25">
      <c r="A1238" s="133"/>
      <c r="B1238" s="133"/>
      <c r="C1238" s="133"/>
      <c r="D1238" s="133"/>
      <c r="E1238" s="715">
        <v>600</v>
      </c>
      <c r="F1238" s="636" t="s">
        <v>3635</v>
      </c>
      <c r="G1238" s="636" t="s">
        <v>3252</v>
      </c>
      <c r="H1238" s="636" t="s">
        <v>3645</v>
      </c>
      <c r="I1238" s="637" t="s">
        <v>3646</v>
      </c>
      <c r="J1238" s="133"/>
      <c r="K1238" s="133"/>
      <c r="L1238" s="133"/>
      <c r="M1238" s="133"/>
      <c r="N1238" s="133"/>
      <c r="O1238" s="133"/>
    </row>
    <row r="1239" spans="1:15" s="186" customFormat="1" x14ac:dyDescent="0.25">
      <c r="A1239" s="133"/>
      <c r="B1239" s="133"/>
      <c r="C1239" s="133"/>
      <c r="D1239" s="133"/>
      <c r="E1239" s="711">
        <v>700</v>
      </c>
      <c r="F1239" s="629" t="s">
        <v>3270</v>
      </c>
      <c r="G1239" s="629" t="s">
        <v>3252</v>
      </c>
      <c r="H1239" s="629" t="s">
        <v>3271</v>
      </c>
      <c r="I1239" s="630" t="s">
        <v>3272</v>
      </c>
      <c r="J1239" s="133"/>
      <c r="K1239" s="133"/>
      <c r="L1239" s="133"/>
      <c r="M1239" s="133"/>
      <c r="N1239" s="133"/>
      <c r="O1239" s="133"/>
    </row>
    <row r="1240" spans="1:15" s="186" customFormat="1" x14ac:dyDescent="0.25">
      <c r="A1240" s="133"/>
      <c r="B1240" s="133"/>
      <c r="C1240" s="133"/>
      <c r="D1240" s="133"/>
      <c r="E1240" s="711">
        <v>875</v>
      </c>
      <c r="F1240" s="629" t="s">
        <v>3273</v>
      </c>
      <c r="G1240" s="629" t="s">
        <v>3252</v>
      </c>
      <c r="H1240" s="629" t="s">
        <v>3274</v>
      </c>
      <c r="I1240" s="630" t="s">
        <v>3275</v>
      </c>
      <c r="J1240" s="133"/>
      <c r="K1240" s="133"/>
      <c r="L1240" s="133"/>
      <c r="M1240" s="133"/>
      <c r="N1240" s="133"/>
      <c r="O1240" s="133"/>
    </row>
    <row r="1241" spans="1:15" s="186" customFormat="1" x14ac:dyDescent="0.25">
      <c r="A1241" s="133"/>
      <c r="B1241" s="133"/>
      <c r="C1241" s="133"/>
      <c r="D1241" s="133"/>
      <c r="E1241" s="711">
        <v>999</v>
      </c>
      <c r="F1241" s="629" t="s">
        <v>3276</v>
      </c>
      <c r="G1241" s="629" t="s">
        <v>3252</v>
      </c>
      <c r="H1241" s="629" t="s">
        <v>3277</v>
      </c>
      <c r="I1241" s="630" t="s">
        <v>3278</v>
      </c>
      <c r="J1241" s="133"/>
      <c r="K1241" s="133"/>
      <c r="L1241" s="133"/>
      <c r="M1241" s="133"/>
      <c r="N1241" s="133"/>
      <c r="O1241" s="133"/>
    </row>
    <row r="1242" spans="1:15" s="186" customFormat="1" ht="22.5" x14ac:dyDescent="0.25">
      <c r="A1242" s="133"/>
      <c r="B1242" s="133"/>
      <c r="C1242" s="133"/>
      <c r="D1242" s="133"/>
      <c r="E1242" s="711">
        <v>1199</v>
      </c>
      <c r="F1242" s="629" t="s">
        <v>3279</v>
      </c>
      <c r="G1242" s="629" t="s">
        <v>3252</v>
      </c>
      <c r="H1242" s="629" t="s">
        <v>3280</v>
      </c>
      <c r="I1242" s="630" t="s">
        <v>3281</v>
      </c>
      <c r="J1242" s="133"/>
      <c r="K1242" s="133"/>
      <c r="L1242" s="133"/>
      <c r="M1242" s="133"/>
      <c r="N1242" s="133"/>
      <c r="O1242" s="133"/>
    </row>
    <row r="1243" spans="1:15" s="186" customFormat="1" ht="15.75" thickBot="1" x14ac:dyDescent="0.3">
      <c r="A1243" s="133"/>
      <c r="B1243" s="133"/>
      <c r="C1243" s="133"/>
      <c r="D1243" s="133"/>
      <c r="E1243" s="712">
        <v>1399</v>
      </c>
      <c r="F1243" s="631" t="s">
        <v>3282</v>
      </c>
      <c r="G1243" s="631" t="s">
        <v>3252</v>
      </c>
      <c r="H1243" s="631" t="s">
        <v>3283</v>
      </c>
      <c r="I1243" s="632" t="s">
        <v>3284</v>
      </c>
      <c r="J1243" s="133"/>
      <c r="K1243" s="133"/>
      <c r="L1243" s="133"/>
      <c r="M1243" s="133"/>
      <c r="N1243" s="133"/>
      <c r="O1243" s="133"/>
    </row>
    <row r="1244" spans="1:15" s="186" customFormat="1" x14ac:dyDescent="0.25">
      <c r="A1244" s="133"/>
      <c r="B1244" s="133"/>
      <c r="C1244" s="133"/>
      <c r="D1244" s="133"/>
      <c r="E1244" s="133"/>
      <c r="F1244" s="133"/>
      <c r="G1244" s="133"/>
      <c r="H1244" s="133"/>
      <c r="I1244" s="133"/>
      <c r="J1244" s="133"/>
      <c r="K1244" s="133"/>
      <c r="L1244" s="133"/>
      <c r="M1244" s="133"/>
      <c r="N1244" s="133"/>
      <c r="O1244" s="133"/>
    </row>
    <row r="1245" spans="1:15" s="779" customFormat="1" x14ac:dyDescent="0.25">
      <c r="A1245" s="133"/>
      <c r="B1245" s="133"/>
      <c r="C1245" s="133"/>
      <c r="D1245" s="166"/>
      <c r="E1245" s="166"/>
      <c r="F1245" s="166"/>
      <c r="G1245" s="166"/>
      <c r="H1245" s="166"/>
      <c r="I1245" s="166"/>
      <c r="J1245" s="166"/>
      <c r="K1245" s="166"/>
      <c r="L1245" s="166"/>
      <c r="M1245" s="166"/>
      <c r="N1245" s="133"/>
      <c r="O1245" s="133"/>
    </row>
    <row r="1246" spans="1:15" s="779" customFormat="1" ht="15" customHeight="1" x14ac:dyDescent="0.25">
      <c r="A1246" s="133"/>
      <c r="B1246" s="133"/>
      <c r="C1246" s="133"/>
      <c r="D1246" s="166"/>
      <c r="E1246" s="1151" t="s">
        <v>3648</v>
      </c>
      <c r="F1246" s="1151"/>
      <c r="G1246" s="1151"/>
      <c r="H1246" s="1151"/>
      <c r="I1246" s="1151"/>
      <c r="J1246" s="166"/>
      <c r="K1246" s="166"/>
      <c r="L1246" s="166"/>
      <c r="M1246" s="166"/>
      <c r="N1246" s="133"/>
      <c r="O1246" s="133"/>
    </row>
    <row r="1247" spans="1:15" s="779" customFormat="1" ht="15.75" thickBot="1" x14ac:dyDescent="0.3">
      <c r="A1247" s="133"/>
      <c r="B1247" s="133"/>
      <c r="C1247" s="133"/>
      <c r="D1247" s="166"/>
      <c r="E1247" s="773"/>
      <c r="F1247" s="773"/>
      <c r="G1247" s="773"/>
      <c r="H1247" s="773"/>
      <c r="I1247" s="773"/>
      <c r="J1247" s="166"/>
      <c r="K1247" s="166"/>
      <c r="L1247" s="166"/>
      <c r="M1247" s="166"/>
      <c r="N1247" s="133"/>
      <c r="O1247" s="133"/>
    </row>
    <row r="1248" spans="1:15" s="779" customFormat="1" ht="15.75" thickBot="1" x14ac:dyDescent="0.3">
      <c r="A1248" s="133"/>
      <c r="B1248" s="133"/>
      <c r="C1248" s="133"/>
      <c r="D1248" s="166"/>
      <c r="E1248" s="662" t="s">
        <v>3649</v>
      </c>
      <c r="F1248" s="714" t="s">
        <v>3650</v>
      </c>
      <c r="G1248" s="773"/>
      <c r="H1248" s="773"/>
      <c r="I1248" s="773"/>
      <c r="J1248" s="166"/>
      <c r="K1248" s="166"/>
      <c r="L1248" s="166"/>
      <c r="M1248" s="166"/>
      <c r="N1248" s="133"/>
      <c r="O1248" s="133"/>
    </row>
    <row r="1249" spans="1:16" s="779" customFormat="1" x14ac:dyDescent="0.25">
      <c r="A1249" s="133"/>
      <c r="B1249" s="133"/>
      <c r="C1249" s="133"/>
      <c r="D1249" s="166"/>
      <c r="E1249" s="774" t="s">
        <v>3651</v>
      </c>
      <c r="F1249" s="628" t="s">
        <v>3652</v>
      </c>
      <c r="G1249" s="773"/>
      <c r="H1249" s="773"/>
      <c r="I1249" s="773"/>
      <c r="J1249" s="166"/>
      <c r="K1249" s="166"/>
      <c r="L1249" s="166"/>
      <c r="M1249" s="166"/>
      <c r="N1249" s="133"/>
      <c r="O1249" s="133"/>
    </row>
    <row r="1250" spans="1:16" s="779" customFormat="1" ht="15.75" thickBot="1" x14ac:dyDescent="0.3">
      <c r="A1250" s="133"/>
      <c r="B1250" s="133"/>
      <c r="C1250" s="133"/>
      <c r="D1250" s="166"/>
      <c r="E1250" s="712" t="s">
        <v>3653</v>
      </c>
      <c r="F1250" s="632" t="s">
        <v>3654</v>
      </c>
      <c r="G1250" s="773"/>
      <c r="H1250" s="773"/>
      <c r="I1250" s="773"/>
      <c r="J1250" s="166"/>
      <c r="K1250" s="166"/>
      <c r="L1250" s="166"/>
      <c r="M1250" s="166"/>
      <c r="N1250" s="133"/>
      <c r="O1250" s="133"/>
    </row>
    <row r="1251" spans="1:16" s="779" customFormat="1" x14ac:dyDescent="0.25">
      <c r="A1251" s="133"/>
      <c r="B1251" s="133"/>
      <c r="C1251" s="133"/>
      <c r="D1251" s="166"/>
      <c r="E1251" s="773"/>
      <c r="F1251" s="773"/>
      <c r="G1251" s="773"/>
      <c r="H1251" s="773"/>
      <c r="I1251" s="773"/>
      <c r="J1251" s="166"/>
      <c r="K1251" s="166"/>
      <c r="L1251" s="166"/>
      <c r="M1251" s="166"/>
      <c r="N1251" s="133"/>
      <c r="O1251" s="133"/>
    </row>
    <row r="1252" spans="1:16" s="779" customFormat="1" x14ac:dyDescent="0.25">
      <c r="A1252" s="133"/>
      <c r="B1252" s="133"/>
      <c r="C1252" s="133"/>
      <c r="D1252" s="166"/>
      <c r="E1252" s="773"/>
      <c r="F1252" s="773"/>
      <c r="G1252" s="773"/>
      <c r="H1252" s="773"/>
      <c r="I1252" s="773"/>
      <c r="J1252" s="166"/>
      <c r="K1252" s="166"/>
      <c r="L1252" s="166"/>
      <c r="M1252" s="166"/>
      <c r="N1252" s="133"/>
      <c r="O1252" s="133"/>
    </row>
    <row r="1253" spans="1:16" s="779" customFormat="1" x14ac:dyDescent="0.25">
      <c r="A1253" s="133"/>
      <c r="B1253" s="133"/>
      <c r="C1253" s="133"/>
      <c r="D1253" s="166"/>
      <c r="E1253" s="166"/>
      <c r="F1253" s="166"/>
      <c r="G1253" s="166"/>
      <c r="H1253" s="166"/>
      <c r="I1253" s="166"/>
      <c r="J1253" s="166"/>
      <c r="K1253" s="166"/>
      <c r="L1253" s="166"/>
      <c r="M1253" s="166"/>
      <c r="N1253" s="133"/>
      <c r="O1253" s="133"/>
    </row>
    <row r="1254" spans="1:16" s="779" customFormat="1" x14ac:dyDescent="0.25">
      <c r="A1254" s="133"/>
      <c r="B1254" s="133"/>
      <c r="C1254" s="133"/>
      <c r="D1254" s="166"/>
      <c r="E1254" s="1125" t="s">
        <v>1824</v>
      </c>
      <c r="F1254" s="1125"/>
      <c r="G1254" s="1125"/>
      <c r="H1254" s="1125"/>
      <c r="I1254" s="1125"/>
      <c r="J1254" s="166"/>
      <c r="K1254" s="166"/>
      <c r="L1254" s="166"/>
      <c r="M1254" s="166"/>
      <c r="N1254" s="133"/>
      <c r="O1254" s="133"/>
    </row>
    <row r="1255" spans="1:16" s="779" customFormat="1" x14ac:dyDescent="0.25">
      <c r="A1255" s="133"/>
      <c r="B1255" s="133"/>
      <c r="C1255" s="133"/>
      <c r="D1255" s="166"/>
      <c r="E1255" s="166"/>
      <c r="F1255" s="166"/>
      <c r="G1255" s="166"/>
      <c r="H1255" s="166"/>
      <c r="I1255" s="166"/>
      <c r="J1255" s="166"/>
      <c r="K1255" s="166"/>
      <c r="L1255" s="166"/>
      <c r="M1255" s="166"/>
      <c r="N1255" s="133"/>
      <c r="O1255" s="133"/>
    </row>
    <row r="1256" spans="1:16" s="779" customFormat="1" ht="16.5" thickBot="1" x14ac:dyDescent="0.3">
      <c r="A1256" s="133"/>
      <c r="B1256" s="133"/>
      <c r="C1256" s="133"/>
      <c r="D1256" s="166"/>
      <c r="E1256" s="1147" t="s">
        <v>1860</v>
      </c>
      <c r="F1256" s="1147"/>
      <c r="G1256" s="1147"/>
      <c r="H1256" s="166"/>
      <c r="I1256" s="166"/>
      <c r="J1256" s="166"/>
      <c r="K1256" s="166"/>
      <c r="L1256" s="166"/>
      <c r="M1256" s="166"/>
      <c r="N1256" s="133"/>
      <c r="O1256" s="133"/>
    </row>
    <row r="1257" spans="1:16" s="779" customFormat="1" ht="26.25" customHeight="1" thickBot="1" x14ac:dyDescent="0.3">
      <c r="A1257" s="133"/>
      <c r="B1257" s="133"/>
      <c r="C1257" s="133"/>
      <c r="D1257" s="166"/>
      <c r="E1257" s="662" t="s">
        <v>3285</v>
      </c>
      <c r="F1257" s="660" t="s">
        <v>1787</v>
      </c>
      <c r="G1257" s="716" t="s">
        <v>3307</v>
      </c>
      <c r="H1257" s="633" t="s">
        <v>1856</v>
      </c>
      <c r="I1257" s="166"/>
      <c r="J1257" s="166"/>
      <c r="K1257" s="166"/>
      <c r="L1257" s="166"/>
      <c r="M1257" s="166"/>
      <c r="N1257" s="166"/>
      <c r="O1257" s="133"/>
      <c r="P1257" s="133"/>
    </row>
    <row r="1258" spans="1:16" s="779" customFormat="1" ht="15.75" thickBot="1" x14ac:dyDescent="0.3">
      <c r="A1258" s="133"/>
      <c r="B1258" s="133"/>
      <c r="C1258" s="133"/>
      <c r="D1258" s="166"/>
      <c r="E1258" s="634">
        <v>601</v>
      </c>
      <c r="F1258" s="661" t="s">
        <v>3655</v>
      </c>
      <c r="G1258" s="717" t="s">
        <v>3642</v>
      </c>
      <c r="H1258" s="635">
        <v>180</v>
      </c>
      <c r="I1258" s="166"/>
      <c r="J1258" s="166"/>
      <c r="K1258" s="166"/>
      <c r="L1258" s="166"/>
      <c r="M1258" s="166"/>
      <c r="N1258" s="166"/>
      <c r="O1258" s="133"/>
      <c r="P1258" s="133"/>
    </row>
    <row r="1259" spans="1:16" s="779" customFormat="1" x14ac:dyDescent="0.25">
      <c r="A1259" s="133"/>
      <c r="B1259" s="133"/>
      <c r="C1259" s="133"/>
      <c r="D1259" s="166"/>
      <c r="E1259" s="108"/>
      <c r="F1259" s="108"/>
      <c r="G1259" s="108"/>
      <c r="H1259" s="166"/>
      <c r="I1259" s="166"/>
      <c r="J1259" s="166"/>
      <c r="K1259" s="166"/>
      <c r="L1259" s="166"/>
      <c r="M1259" s="166"/>
      <c r="N1259" s="133"/>
      <c r="O1259" s="133"/>
    </row>
    <row r="1260" spans="1:16" s="779" customFormat="1" x14ac:dyDescent="0.25">
      <c r="A1260" s="133"/>
      <c r="B1260" s="133"/>
      <c r="C1260" s="133"/>
      <c r="D1260" s="166"/>
      <c r="E1260" s="166"/>
      <c r="F1260" s="166"/>
      <c r="G1260" s="166"/>
      <c r="H1260" s="166"/>
      <c r="I1260" s="166"/>
      <c r="J1260" s="166"/>
      <c r="K1260" s="166"/>
      <c r="L1260" s="166"/>
      <c r="M1260" s="166"/>
      <c r="N1260" s="133"/>
      <c r="O1260" s="133"/>
    </row>
    <row r="1261" spans="1:16" s="779" customFormat="1" x14ac:dyDescent="0.25">
      <c r="A1261" s="133"/>
      <c r="B1261" s="133"/>
      <c r="C1261" s="133"/>
      <c r="D1261" s="166"/>
      <c r="E1261" s="166"/>
      <c r="F1261" s="166"/>
      <c r="G1261" s="166"/>
      <c r="H1261" s="166"/>
      <c r="I1261" s="166"/>
      <c r="J1261" s="166"/>
      <c r="K1261" s="166"/>
      <c r="L1261" s="166"/>
      <c r="M1261" s="166"/>
      <c r="N1261" s="133"/>
      <c r="O1261" s="133"/>
    </row>
    <row r="1262" spans="1:16" s="779" customFormat="1" ht="15" customHeight="1" thickBot="1" x14ac:dyDescent="0.3">
      <c r="A1262" s="133"/>
      <c r="B1262" s="133"/>
      <c r="C1262" s="133"/>
      <c r="D1262" s="166"/>
      <c r="E1262" s="1147" t="s">
        <v>3308</v>
      </c>
      <c r="F1262" s="1147"/>
      <c r="G1262" s="1147"/>
      <c r="H1262" s="1148"/>
      <c r="I1262" s="1148"/>
      <c r="J1262" s="166"/>
      <c r="K1262" s="166"/>
      <c r="L1262" s="166"/>
      <c r="M1262" s="166"/>
      <c r="N1262" s="133"/>
      <c r="O1262" s="133"/>
    </row>
    <row r="1263" spans="1:16" s="779" customFormat="1" ht="23.25" thickBot="1" x14ac:dyDescent="0.3">
      <c r="A1263" s="133"/>
      <c r="B1263" s="133"/>
      <c r="C1263" s="133"/>
      <c r="D1263" s="166"/>
      <c r="E1263" s="662" t="s">
        <v>5</v>
      </c>
      <c r="F1263" s="660" t="s">
        <v>3288</v>
      </c>
      <c r="G1263" s="660" t="s">
        <v>3289</v>
      </c>
      <c r="H1263" s="660" t="s">
        <v>1859</v>
      </c>
      <c r="I1263" s="633" t="s">
        <v>3307</v>
      </c>
      <c r="J1263" s="166"/>
      <c r="K1263" s="166"/>
      <c r="L1263" s="166"/>
      <c r="M1263" s="166"/>
      <c r="N1263" s="133"/>
      <c r="O1263" s="133"/>
    </row>
    <row r="1264" spans="1:16" s="779" customFormat="1" x14ac:dyDescent="0.25">
      <c r="A1264" s="133"/>
      <c r="B1264" s="133"/>
      <c r="C1264" s="133"/>
      <c r="D1264" s="166"/>
      <c r="E1264" s="1127" t="s">
        <v>3290</v>
      </c>
      <c r="F1264" s="627">
        <v>96</v>
      </c>
      <c r="G1264" s="627" t="s">
        <v>1855</v>
      </c>
      <c r="H1264" s="627" t="s">
        <v>3291</v>
      </c>
      <c r="I1264" s="628" t="s">
        <v>7</v>
      </c>
      <c r="J1264" s="166"/>
      <c r="K1264" s="166"/>
      <c r="L1264" s="166"/>
      <c r="M1264" s="166"/>
      <c r="N1264" s="133"/>
      <c r="O1264" s="133"/>
    </row>
    <row r="1265" spans="1:15" s="779" customFormat="1" x14ac:dyDescent="0.25">
      <c r="A1265" s="133"/>
      <c r="B1265" s="133"/>
      <c r="C1265" s="133"/>
      <c r="D1265" s="166"/>
      <c r="E1265" s="1128"/>
      <c r="F1265" s="629">
        <v>298</v>
      </c>
      <c r="G1265" s="629" t="s">
        <v>3292</v>
      </c>
      <c r="H1265" s="629" t="s">
        <v>3293</v>
      </c>
      <c r="I1265" s="630" t="s">
        <v>7</v>
      </c>
      <c r="J1265" s="166"/>
      <c r="K1265" s="166"/>
      <c r="L1265" s="166"/>
      <c r="M1265" s="166"/>
      <c r="N1265" s="133"/>
      <c r="O1265" s="133"/>
    </row>
    <row r="1266" spans="1:15" s="779" customFormat="1" x14ac:dyDescent="0.25">
      <c r="A1266" s="133"/>
      <c r="B1266" s="133"/>
      <c r="C1266" s="133"/>
      <c r="D1266" s="166"/>
      <c r="E1266" s="1129" t="s">
        <v>3294</v>
      </c>
      <c r="F1266" s="629">
        <v>299</v>
      </c>
      <c r="G1266" s="629" t="s">
        <v>1748</v>
      </c>
      <c r="H1266" s="629" t="s">
        <v>3643</v>
      </c>
      <c r="I1266" s="630" t="s">
        <v>3642</v>
      </c>
      <c r="J1266" s="166"/>
      <c r="K1266" s="166"/>
      <c r="L1266" s="166"/>
      <c r="M1266" s="166"/>
      <c r="N1266" s="133"/>
      <c r="O1266" s="133"/>
    </row>
    <row r="1267" spans="1:15" s="779" customFormat="1" x14ac:dyDescent="0.25">
      <c r="A1267" s="133"/>
      <c r="B1267" s="133"/>
      <c r="C1267" s="133"/>
      <c r="D1267" s="166"/>
      <c r="E1267" s="1130"/>
      <c r="F1267" s="629">
        <v>399</v>
      </c>
      <c r="G1267" s="629" t="s">
        <v>1766</v>
      </c>
      <c r="H1267" s="629" t="s">
        <v>3643</v>
      </c>
      <c r="I1267" s="630" t="s">
        <v>3642</v>
      </c>
      <c r="J1267" s="166"/>
      <c r="K1267" s="166"/>
      <c r="L1267" s="166"/>
      <c r="M1267" s="166"/>
      <c r="N1267" s="133"/>
      <c r="O1267" s="133"/>
    </row>
    <row r="1268" spans="1:15" s="779" customFormat="1" x14ac:dyDescent="0.25">
      <c r="A1268" s="133"/>
      <c r="B1268" s="133"/>
      <c r="C1268" s="133"/>
      <c r="D1268" s="166"/>
      <c r="E1268" s="1130"/>
      <c r="F1268" s="629">
        <v>499</v>
      </c>
      <c r="G1268" s="629" t="s">
        <v>1777</v>
      </c>
      <c r="H1268" s="629" t="s">
        <v>3295</v>
      </c>
      <c r="I1268" s="630" t="s">
        <v>3642</v>
      </c>
      <c r="J1268" s="166"/>
      <c r="K1268" s="166"/>
      <c r="L1268" s="166"/>
      <c r="M1268" s="166"/>
      <c r="N1268" s="133"/>
      <c r="O1268" s="133"/>
    </row>
    <row r="1269" spans="1:15" s="779" customFormat="1" x14ac:dyDescent="0.25">
      <c r="A1269" s="133"/>
      <c r="B1269" s="133"/>
      <c r="C1269" s="133"/>
      <c r="D1269" s="166"/>
      <c r="E1269" s="1130"/>
      <c r="F1269" s="629">
        <v>575</v>
      </c>
      <c r="G1269" s="629" t="s">
        <v>1777</v>
      </c>
      <c r="H1269" s="629" t="s">
        <v>1852</v>
      </c>
      <c r="I1269" s="630" t="s">
        <v>3642</v>
      </c>
      <c r="J1269" s="166"/>
      <c r="K1269" s="166"/>
      <c r="L1269" s="166"/>
      <c r="M1269" s="166"/>
      <c r="N1269" s="133"/>
      <c r="O1269" s="133"/>
    </row>
    <row r="1270" spans="1:15" s="779" customFormat="1" x14ac:dyDescent="0.25">
      <c r="A1270" s="133"/>
      <c r="B1270" s="133"/>
      <c r="C1270" s="133"/>
      <c r="D1270" s="166"/>
      <c r="E1270" s="1131"/>
      <c r="F1270" s="629">
        <v>675</v>
      </c>
      <c r="G1270" s="629" t="s">
        <v>1909</v>
      </c>
      <c r="H1270" s="629" t="s">
        <v>1852</v>
      </c>
      <c r="I1270" s="630" t="s">
        <v>3642</v>
      </c>
      <c r="J1270" s="166"/>
      <c r="K1270" s="166"/>
      <c r="L1270" s="166"/>
      <c r="M1270" s="166"/>
      <c r="N1270" s="133"/>
      <c r="O1270" s="133"/>
    </row>
    <row r="1271" spans="1:15" s="779" customFormat="1" x14ac:dyDescent="0.25">
      <c r="A1271" s="133"/>
      <c r="B1271" s="133"/>
      <c r="C1271" s="133"/>
      <c r="D1271" s="166"/>
      <c r="E1271" s="1128" t="s">
        <v>3296</v>
      </c>
      <c r="F1271" s="629">
        <v>798</v>
      </c>
      <c r="G1271" s="629" t="s">
        <v>1854</v>
      </c>
      <c r="H1271" s="629" t="s">
        <v>1852</v>
      </c>
      <c r="I1271" s="630" t="s">
        <v>7</v>
      </c>
      <c r="J1271" s="166"/>
      <c r="K1271" s="166"/>
      <c r="L1271" s="166"/>
      <c r="M1271" s="166"/>
      <c r="N1271" s="133"/>
      <c r="O1271" s="133"/>
    </row>
    <row r="1272" spans="1:15" s="779" customFormat="1" x14ac:dyDescent="0.25">
      <c r="A1272" s="133"/>
      <c r="B1272" s="133"/>
      <c r="C1272" s="133"/>
      <c r="D1272" s="166"/>
      <c r="E1272" s="1128"/>
      <c r="F1272" s="629">
        <v>999</v>
      </c>
      <c r="G1272" s="629" t="s">
        <v>3297</v>
      </c>
      <c r="H1272" s="629" t="s">
        <v>1852</v>
      </c>
      <c r="I1272" s="630" t="s">
        <v>7</v>
      </c>
      <c r="J1272" s="166"/>
      <c r="K1272" s="166"/>
      <c r="L1272" s="166"/>
      <c r="M1272" s="166"/>
      <c r="N1272" s="133"/>
      <c r="O1272" s="133"/>
    </row>
    <row r="1273" spans="1:15" s="779" customFormat="1" x14ac:dyDescent="0.25">
      <c r="A1273" s="133"/>
      <c r="B1273" s="133"/>
      <c r="C1273" s="133"/>
      <c r="D1273" s="166"/>
      <c r="E1273" s="1128"/>
      <c r="F1273" s="629">
        <v>1298</v>
      </c>
      <c r="G1273" s="629" t="s">
        <v>3644</v>
      </c>
      <c r="H1273" s="629" t="s">
        <v>1852</v>
      </c>
      <c r="I1273" s="630" t="s">
        <v>7</v>
      </c>
      <c r="J1273" s="166"/>
      <c r="K1273" s="166"/>
      <c r="L1273" s="166"/>
      <c r="M1273" s="166"/>
      <c r="N1273" s="133"/>
      <c r="O1273" s="133"/>
    </row>
    <row r="1274" spans="1:15" s="779" customFormat="1" x14ac:dyDescent="0.25">
      <c r="A1274" s="133"/>
      <c r="B1274" s="133"/>
      <c r="C1274" s="133"/>
      <c r="D1274" s="166"/>
      <c r="E1274" s="1128"/>
      <c r="F1274" s="629">
        <v>1498</v>
      </c>
      <c r="G1274" s="629" t="s">
        <v>1853</v>
      </c>
      <c r="H1274" s="629" t="s">
        <v>1852</v>
      </c>
      <c r="I1274" s="630" t="s">
        <v>7</v>
      </c>
      <c r="J1274" s="166"/>
      <c r="K1274" s="166"/>
      <c r="L1274" s="166"/>
      <c r="M1274" s="166"/>
      <c r="N1274" s="133"/>
      <c r="O1274" s="133"/>
    </row>
    <row r="1275" spans="1:15" s="779" customFormat="1" x14ac:dyDescent="0.25">
      <c r="A1275" s="133"/>
      <c r="B1275" s="133"/>
      <c r="C1275" s="133"/>
      <c r="D1275" s="166"/>
      <c r="E1275" s="1129" t="s">
        <v>2137</v>
      </c>
      <c r="F1275" s="629">
        <v>768</v>
      </c>
      <c r="G1275" s="629" t="s">
        <v>1854</v>
      </c>
      <c r="H1275" s="629" t="s">
        <v>1851</v>
      </c>
      <c r="I1275" s="630" t="s">
        <v>7</v>
      </c>
      <c r="J1275" s="166"/>
      <c r="K1275" s="166"/>
      <c r="L1275" s="166"/>
      <c r="M1275" s="166"/>
      <c r="N1275" s="133"/>
      <c r="O1275" s="133"/>
    </row>
    <row r="1276" spans="1:15" s="779" customFormat="1" x14ac:dyDescent="0.25">
      <c r="A1276" s="133"/>
      <c r="B1276" s="133"/>
      <c r="C1276" s="133"/>
      <c r="D1276" s="166"/>
      <c r="E1276" s="1130"/>
      <c r="F1276" s="629">
        <v>999</v>
      </c>
      <c r="G1276" s="629" t="s">
        <v>3297</v>
      </c>
      <c r="H1276" s="629" t="s">
        <v>1851</v>
      </c>
      <c r="I1276" s="630" t="s">
        <v>7</v>
      </c>
      <c r="J1276" s="166"/>
      <c r="K1276" s="166"/>
      <c r="L1276" s="166"/>
      <c r="M1276" s="166"/>
      <c r="N1276" s="133"/>
      <c r="O1276" s="133"/>
    </row>
    <row r="1277" spans="1:15" s="779" customFormat="1" x14ac:dyDescent="0.25">
      <c r="A1277" s="133"/>
      <c r="B1277" s="133"/>
      <c r="C1277" s="133"/>
      <c r="D1277" s="166"/>
      <c r="E1277" s="1130"/>
      <c r="F1277" s="629">
        <v>1298</v>
      </c>
      <c r="G1277" s="629" t="s">
        <v>3644</v>
      </c>
      <c r="H1277" s="629" t="s">
        <v>3298</v>
      </c>
      <c r="I1277" s="630" t="s">
        <v>7</v>
      </c>
      <c r="J1277" s="166"/>
      <c r="K1277" s="166"/>
      <c r="L1277" s="166"/>
      <c r="M1277" s="166"/>
      <c r="N1277" s="133"/>
      <c r="O1277" s="133"/>
    </row>
    <row r="1278" spans="1:15" s="779" customFormat="1" ht="15.75" thickBot="1" x14ac:dyDescent="0.3">
      <c r="A1278" s="133"/>
      <c r="B1278" s="133"/>
      <c r="C1278" s="133"/>
      <c r="D1278" s="166"/>
      <c r="E1278" s="1149"/>
      <c r="F1278" s="631">
        <v>1498</v>
      </c>
      <c r="G1278" s="631" t="s">
        <v>1853</v>
      </c>
      <c r="H1278" s="631" t="s">
        <v>3298</v>
      </c>
      <c r="I1278" s="630" t="s">
        <v>7</v>
      </c>
      <c r="J1278" s="166"/>
      <c r="K1278" s="166"/>
      <c r="L1278" s="166"/>
      <c r="M1278" s="166"/>
      <c r="N1278" s="133"/>
      <c r="O1278" s="133"/>
    </row>
    <row r="1279" spans="1:15" s="779" customFormat="1" x14ac:dyDescent="0.25">
      <c r="A1279" s="133"/>
      <c r="B1279" s="133"/>
      <c r="C1279" s="133"/>
      <c r="D1279" s="166"/>
      <c r="E1279" s="108"/>
      <c r="F1279" s="108"/>
      <c r="G1279" s="108"/>
      <c r="H1279" s="108"/>
      <c r="I1279" s="108"/>
      <c r="J1279" s="166"/>
      <c r="K1279" s="166"/>
      <c r="L1279" s="166"/>
      <c r="M1279" s="166"/>
      <c r="N1279" s="133"/>
      <c r="O1279" s="133"/>
    </row>
    <row r="1280" spans="1:15" s="779" customFormat="1" x14ac:dyDescent="0.25">
      <c r="A1280" s="133"/>
      <c r="B1280" s="133"/>
      <c r="C1280" s="133"/>
      <c r="D1280" s="166"/>
      <c r="E1280" s="602" t="s">
        <v>3309</v>
      </c>
      <c r="F1280" s="602"/>
      <c r="G1280" s="602"/>
      <c r="H1280" s="602"/>
      <c r="I1280" s="602"/>
      <c r="J1280" s="166"/>
      <c r="K1280" s="166"/>
      <c r="L1280" s="166"/>
      <c r="M1280" s="166"/>
      <c r="N1280" s="133"/>
      <c r="O1280" s="133"/>
    </row>
    <row r="1281" spans="1:15" s="779" customFormat="1" x14ac:dyDescent="0.25">
      <c r="A1281" s="133"/>
      <c r="B1281" s="133"/>
      <c r="C1281" s="133"/>
      <c r="D1281" s="166"/>
      <c r="E1281" s="166"/>
      <c r="F1281" s="166"/>
      <c r="G1281" s="166"/>
      <c r="H1281" s="166"/>
      <c r="I1281" s="166"/>
      <c r="J1281" s="166"/>
      <c r="K1281" s="166"/>
      <c r="L1281" s="166"/>
      <c r="M1281" s="166"/>
      <c r="N1281" s="133"/>
      <c r="O1281" s="133"/>
    </row>
    <row r="1282" spans="1:15" s="779" customFormat="1" ht="15" customHeight="1" x14ac:dyDescent="0.25">
      <c r="A1282" s="133"/>
      <c r="B1282" s="133"/>
      <c r="C1282" s="133"/>
      <c r="D1282" s="166"/>
      <c r="E1282" s="166"/>
      <c r="F1282" s="166"/>
      <c r="G1282" s="166"/>
      <c r="H1282" s="166"/>
      <c r="I1282" s="166"/>
      <c r="J1282" s="166"/>
      <c r="K1282" s="166"/>
      <c r="L1282" s="166"/>
      <c r="M1282" s="166"/>
      <c r="N1282" s="133"/>
      <c r="O1282" s="133"/>
    </row>
    <row r="1283" spans="1:15" s="779" customFormat="1" ht="15" customHeight="1" x14ac:dyDescent="0.25">
      <c r="A1283" s="133"/>
      <c r="B1283" s="133"/>
      <c r="C1283" s="133"/>
      <c r="D1283" s="166"/>
      <c r="E1283" s="166"/>
      <c r="F1283" s="166"/>
      <c r="G1283" s="166"/>
      <c r="H1283" s="166"/>
      <c r="I1283" s="166"/>
      <c r="J1283" s="166"/>
      <c r="K1283" s="166"/>
      <c r="L1283" s="166"/>
      <c r="M1283" s="166"/>
      <c r="N1283" s="133"/>
      <c r="O1283" s="133"/>
    </row>
    <row r="1284" spans="1:15" s="779" customFormat="1" ht="15.75" customHeight="1" thickBot="1" x14ac:dyDescent="0.3">
      <c r="A1284" s="133"/>
      <c r="B1284" s="133"/>
      <c r="C1284" s="133"/>
      <c r="D1284" s="166"/>
      <c r="E1284" s="1147" t="s">
        <v>3300</v>
      </c>
      <c r="F1284" s="1147"/>
      <c r="G1284" s="1147"/>
      <c r="H1284" s="1148"/>
      <c r="I1284" s="1148"/>
      <c r="J1284" s="166"/>
      <c r="K1284" s="166"/>
      <c r="L1284" s="166"/>
      <c r="M1284" s="166"/>
      <c r="N1284" s="133"/>
      <c r="O1284" s="133"/>
    </row>
    <row r="1285" spans="1:15" s="779" customFormat="1" ht="23.25" thickBot="1" x14ac:dyDescent="0.3">
      <c r="A1285" s="133"/>
      <c r="B1285" s="133"/>
      <c r="C1285" s="133"/>
      <c r="D1285" s="166"/>
      <c r="E1285" s="662" t="s">
        <v>3301</v>
      </c>
      <c r="F1285" s="660" t="s">
        <v>3302</v>
      </c>
      <c r="G1285" s="660" t="s">
        <v>1787</v>
      </c>
      <c r="H1285" s="660" t="s">
        <v>1859</v>
      </c>
      <c r="I1285" s="633" t="s">
        <v>3307</v>
      </c>
      <c r="J1285" s="166"/>
      <c r="K1285" s="166"/>
      <c r="L1285" s="166"/>
      <c r="M1285" s="166"/>
      <c r="N1285" s="133"/>
      <c r="O1285" s="133"/>
    </row>
    <row r="1286" spans="1:15" s="779" customFormat="1" x14ac:dyDescent="0.25">
      <c r="A1286" s="133"/>
      <c r="B1286" s="133"/>
      <c r="C1286" s="133"/>
      <c r="D1286" s="166"/>
      <c r="E1286" s="1156" t="s">
        <v>3304</v>
      </c>
      <c r="F1286" s="636">
        <v>655</v>
      </c>
      <c r="G1286" s="636" t="s">
        <v>1766</v>
      </c>
      <c r="H1286" s="636" t="s">
        <v>1852</v>
      </c>
      <c r="I1286" s="637" t="s">
        <v>3310</v>
      </c>
      <c r="J1286" s="166"/>
      <c r="K1286" s="166"/>
      <c r="L1286" s="166"/>
      <c r="M1286" s="166"/>
      <c r="N1286" s="133"/>
      <c r="O1286" s="133"/>
    </row>
    <row r="1287" spans="1:15" s="779" customFormat="1" x14ac:dyDescent="0.25">
      <c r="A1287" s="133"/>
      <c r="B1287" s="133"/>
      <c r="C1287" s="133"/>
      <c r="D1287" s="166"/>
      <c r="E1287" s="1128"/>
      <c r="F1287" s="629">
        <v>255</v>
      </c>
      <c r="G1287" s="629" t="s">
        <v>3305</v>
      </c>
      <c r="H1287" s="629" t="s">
        <v>1852</v>
      </c>
      <c r="I1287" s="630" t="s">
        <v>3310</v>
      </c>
      <c r="J1287" s="166"/>
      <c r="K1287" s="166"/>
      <c r="L1287" s="166"/>
      <c r="M1287" s="166"/>
      <c r="N1287" s="133"/>
      <c r="O1287" s="133"/>
    </row>
    <row r="1288" spans="1:15" s="779" customFormat="1" ht="15.75" thickBot="1" x14ac:dyDescent="0.3">
      <c r="A1288" s="133"/>
      <c r="B1288" s="133"/>
      <c r="C1288" s="133"/>
      <c r="D1288" s="166"/>
      <c r="E1288" s="1150"/>
      <c r="F1288" s="631">
        <v>101</v>
      </c>
      <c r="G1288" s="631" t="s">
        <v>1865</v>
      </c>
      <c r="H1288" s="631" t="s">
        <v>1852</v>
      </c>
      <c r="I1288" s="632" t="s">
        <v>3310</v>
      </c>
      <c r="J1288" s="166"/>
      <c r="K1288" s="166"/>
      <c r="L1288" s="166"/>
      <c r="M1288" s="166"/>
      <c r="N1288" s="133"/>
      <c r="O1288" s="133"/>
    </row>
    <row r="1289" spans="1:15" s="779" customFormat="1" x14ac:dyDescent="0.25">
      <c r="A1289" s="133"/>
      <c r="B1289" s="133"/>
      <c r="C1289" s="133"/>
      <c r="D1289" s="166"/>
      <c r="E1289" s="166"/>
      <c r="F1289" s="166"/>
      <c r="G1289" s="166"/>
      <c r="H1289" s="166"/>
      <c r="I1289" s="166"/>
      <c r="J1289" s="166"/>
      <c r="K1289" s="166"/>
      <c r="L1289" s="166"/>
      <c r="M1289" s="166"/>
      <c r="N1289" s="133"/>
      <c r="O1289" s="133"/>
    </row>
    <row r="1290" spans="1:15" s="779" customFormat="1" x14ac:dyDescent="0.25">
      <c r="A1290" s="133"/>
      <c r="B1290" s="133"/>
      <c r="C1290" s="133"/>
      <c r="D1290" s="166"/>
      <c r="E1290" s="166"/>
      <c r="F1290" s="166"/>
      <c r="G1290" s="166"/>
      <c r="H1290" s="166"/>
      <c r="I1290" s="166"/>
      <c r="J1290" s="166"/>
      <c r="K1290" s="166"/>
      <c r="L1290" s="166"/>
      <c r="M1290" s="166"/>
      <c r="N1290" s="133"/>
      <c r="O1290" s="133"/>
    </row>
    <row r="1291" spans="1:15" s="779" customFormat="1" x14ac:dyDescent="0.25">
      <c r="A1291" s="133"/>
      <c r="B1291" s="133"/>
      <c r="C1291" s="133"/>
      <c r="D1291" s="166"/>
      <c r="E1291" s="166"/>
      <c r="F1291" s="166"/>
      <c r="G1291" s="166"/>
      <c r="H1291" s="166"/>
      <c r="I1291" s="166"/>
      <c r="J1291" s="166"/>
      <c r="K1291" s="166"/>
      <c r="L1291" s="166"/>
      <c r="M1291" s="166"/>
      <c r="N1291" s="133"/>
      <c r="O1291" s="133"/>
    </row>
    <row r="1292" spans="1:15" s="779" customFormat="1" x14ac:dyDescent="0.25">
      <c r="A1292" s="133"/>
      <c r="B1292" s="133"/>
      <c r="C1292" s="133"/>
      <c r="D1292" s="166"/>
      <c r="E1292" s="166"/>
      <c r="F1292" s="166"/>
      <c r="G1292" s="166"/>
      <c r="H1292" s="166"/>
      <c r="I1292" s="166"/>
      <c r="J1292" s="166"/>
      <c r="K1292" s="166"/>
      <c r="L1292" s="166"/>
      <c r="M1292" s="166"/>
      <c r="N1292" s="133"/>
      <c r="O1292" s="133"/>
    </row>
    <row r="1293" spans="1:15" s="779" customFormat="1" x14ac:dyDescent="0.25">
      <c r="A1293" s="133"/>
      <c r="B1293" s="133"/>
      <c r="C1293" s="133"/>
      <c r="D1293" s="166"/>
      <c r="E1293" s="166"/>
      <c r="F1293" s="166"/>
      <c r="G1293" s="166"/>
      <c r="H1293" s="166"/>
      <c r="I1293" s="166"/>
      <c r="J1293" s="166"/>
      <c r="K1293" s="166"/>
      <c r="L1293" s="166"/>
      <c r="M1293" s="166"/>
      <c r="N1293" s="133"/>
      <c r="O1293" s="133"/>
    </row>
    <row r="1294" spans="1:15" s="779" customFormat="1" x14ac:dyDescent="0.25">
      <c r="A1294" s="133"/>
      <c r="B1294" s="133"/>
      <c r="C1294" s="133"/>
      <c r="D1294" s="166"/>
      <c r="E1294" s="166"/>
      <c r="F1294" s="166"/>
      <c r="G1294" s="166"/>
      <c r="H1294" s="166"/>
      <c r="I1294" s="166"/>
      <c r="J1294" s="166"/>
      <c r="K1294" s="166"/>
      <c r="L1294" s="166"/>
      <c r="M1294" s="166"/>
      <c r="N1294" s="133"/>
      <c r="O1294" s="133"/>
    </row>
    <row r="1295" spans="1:15" s="779" customFormat="1" x14ac:dyDescent="0.25">
      <c r="A1295" s="133"/>
      <c r="B1295" s="133"/>
      <c r="C1295" s="133"/>
      <c r="D1295" s="166"/>
      <c r="E1295" s="166"/>
      <c r="F1295" s="166"/>
      <c r="G1295" s="166"/>
      <c r="H1295" s="166"/>
      <c r="I1295" s="166"/>
      <c r="J1295" s="166"/>
      <c r="K1295" s="166"/>
      <c r="L1295" s="166"/>
      <c r="M1295" s="166"/>
      <c r="N1295" s="133"/>
      <c r="O1295" s="133"/>
    </row>
    <row r="1296" spans="1:15" s="779" customFormat="1" x14ac:dyDescent="0.25">
      <c r="A1296" s="133"/>
      <c r="B1296" s="133"/>
      <c r="C1296" s="133"/>
      <c r="D1296" s="166"/>
      <c r="E1296" s="166"/>
      <c r="F1296" s="166"/>
      <c r="G1296" s="166"/>
      <c r="H1296" s="166"/>
      <c r="I1296" s="166"/>
      <c r="J1296" s="166"/>
      <c r="K1296" s="166"/>
      <c r="L1296" s="166"/>
      <c r="M1296" s="166"/>
      <c r="N1296" s="133"/>
      <c r="O1296" s="133"/>
    </row>
    <row r="1297" spans="1:15" s="779" customFormat="1" ht="18.75" customHeight="1" x14ac:dyDescent="0.25">
      <c r="A1297" s="133"/>
      <c r="B1297" s="133"/>
      <c r="C1297" s="133"/>
      <c r="D1297" s="166"/>
      <c r="E1297" s="166"/>
      <c r="F1297" s="166"/>
      <c r="G1297" s="166"/>
      <c r="H1297" s="166"/>
      <c r="I1297" s="166"/>
      <c r="J1297" s="166"/>
      <c r="K1297" s="166"/>
      <c r="L1297" s="166"/>
      <c r="M1297" s="166"/>
      <c r="N1297" s="133"/>
      <c r="O1297" s="133"/>
    </row>
    <row r="1298" spans="1:15" s="779" customFormat="1" x14ac:dyDescent="0.25">
      <c r="A1298" s="133"/>
      <c r="B1298" s="133"/>
      <c r="C1298" s="133"/>
      <c r="D1298" s="166"/>
      <c r="E1298" s="166"/>
      <c r="F1298" s="166"/>
      <c r="G1298" s="166"/>
      <c r="H1298" s="166"/>
      <c r="I1298" s="166"/>
      <c r="J1298" s="166"/>
      <c r="K1298" s="166"/>
      <c r="L1298" s="166"/>
      <c r="M1298" s="166"/>
      <c r="N1298" s="133"/>
      <c r="O1298" s="133"/>
    </row>
    <row r="1299" spans="1:15" s="173" customFormat="1" x14ac:dyDescent="0.25">
      <c r="A1299" s="133"/>
      <c r="B1299" s="133"/>
      <c r="C1299" s="133"/>
      <c r="D1299" s="166"/>
      <c r="E1299" s="166"/>
      <c r="F1299" s="166"/>
      <c r="G1299" s="166"/>
      <c r="H1299" s="166"/>
      <c r="I1299" s="166"/>
      <c r="J1299" s="166"/>
      <c r="K1299" s="166"/>
      <c r="L1299" s="166"/>
      <c r="M1299" s="166"/>
      <c r="N1299" s="133"/>
      <c r="O1299" s="133"/>
    </row>
    <row r="1300" spans="1:15" s="173" customFormat="1" x14ac:dyDescent="0.25">
      <c r="A1300" s="133"/>
      <c r="B1300" s="133"/>
      <c r="C1300" s="133"/>
      <c r="D1300" s="166"/>
      <c r="E1300" s="166"/>
      <c r="F1300" s="166"/>
      <c r="G1300" s="166"/>
      <c r="H1300" s="166"/>
      <c r="I1300" s="166"/>
      <c r="J1300" s="166"/>
      <c r="K1300" s="166"/>
      <c r="L1300" s="166"/>
      <c r="M1300" s="166"/>
      <c r="N1300" s="133"/>
      <c r="O1300" s="133"/>
    </row>
    <row r="1301" spans="1:15" s="173" customFormat="1" x14ac:dyDescent="0.25">
      <c r="A1301" s="133"/>
      <c r="B1301" s="133"/>
      <c r="C1301" s="133"/>
      <c r="D1301" s="166"/>
      <c r="E1301" s="166"/>
      <c r="F1301" s="166"/>
      <c r="G1301" s="166"/>
      <c r="H1301" s="166"/>
      <c r="I1301" s="166"/>
      <c r="J1301" s="166"/>
      <c r="K1301" s="166"/>
      <c r="L1301" s="166"/>
      <c r="M1301" s="166"/>
      <c r="N1301" s="133"/>
      <c r="O1301" s="133"/>
    </row>
    <row r="1302" spans="1:15" s="173" customFormat="1" x14ac:dyDescent="0.25">
      <c r="A1302" s="133"/>
      <c r="B1302" s="133"/>
      <c r="C1302" s="133"/>
      <c r="D1302" s="166"/>
      <c r="E1302" s="166"/>
      <c r="F1302" s="166"/>
      <c r="G1302" s="166"/>
      <c r="H1302" s="166"/>
      <c r="I1302" s="166"/>
      <c r="J1302" s="166"/>
      <c r="K1302" s="166"/>
      <c r="L1302" s="166"/>
      <c r="M1302" s="166"/>
      <c r="N1302" s="133"/>
      <c r="O1302" s="133"/>
    </row>
    <row r="1303" spans="1:15" s="173" customFormat="1" x14ac:dyDescent="0.25">
      <c r="A1303" s="133"/>
      <c r="B1303" s="133"/>
      <c r="C1303" s="133"/>
      <c r="D1303" s="166"/>
      <c r="E1303" s="166"/>
      <c r="F1303" s="166"/>
      <c r="G1303" s="166"/>
      <c r="H1303" s="166"/>
      <c r="I1303" s="166"/>
      <c r="J1303" s="166"/>
      <c r="K1303" s="166"/>
      <c r="L1303" s="166"/>
      <c r="M1303" s="166"/>
      <c r="N1303" s="133"/>
      <c r="O1303" s="133"/>
    </row>
    <row r="1304" spans="1:15" s="160" customFormat="1" x14ac:dyDescent="0.25">
      <c r="A1304" s="133"/>
      <c r="B1304" s="133"/>
      <c r="C1304" s="133"/>
      <c r="D1304" s="166"/>
      <c r="E1304" s="166"/>
      <c r="F1304" s="166"/>
      <c r="G1304" s="166"/>
      <c r="H1304" s="166"/>
      <c r="I1304" s="166"/>
      <c r="J1304" s="166"/>
      <c r="K1304" s="166"/>
      <c r="L1304" s="166"/>
      <c r="M1304" s="166"/>
      <c r="N1304" s="133"/>
      <c r="O1304" s="133"/>
    </row>
    <row r="1305" spans="1:15" s="160" customFormat="1" x14ac:dyDescent="0.25">
      <c r="A1305" s="133"/>
      <c r="B1305" s="133"/>
      <c r="C1305" s="133"/>
      <c r="D1305" s="166"/>
      <c r="E1305" s="166"/>
      <c r="F1305" s="166"/>
      <c r="G1305" s="166"/>
      <c r="H1305" s="166"/>
      <c r="I1305" s="166"/>
      <c r="J1305" s="166"/>
      <c r="K1305" s="166"/>
      <c r="L1305" s="166"/>
      <c r="M1305" s="166"/>
      <c r="N1305" s="133"/>
      <c r="O1305" s="133"/>
    </row>
    <row r="1306" spans="1:15" s="160" customFormat="1" x14ac:dyDescent="0.25">
      <c r="A1306" s="133"/>
      <c r="B1306" s="133"/>
      <c r="C1306" s="133"/>
      <c r="D1306" s="166"/>
      <c r="E1306" s="166"/>
      <c r="F1306" s="166"/>
      <c r="G1306" s="166"/>
      <c r="H1306" s="166"/>
      <c r="I1306" s="166"/>
      <c r="J1306" s="166"/>
      <c r="K1306" s="166"/>
      <c r="L1306" s="166"/>
      <c r="M1306" s="166"/>
      <c r="N1306" s="133"/>
      <c r="O1306" s="133"/>
    </row>
    <row r="1307" spans="1:15" s="160" customFormat="1" x14ac:dyDescent="0.25">
      <c r="A1307" s="133"/>
      <c r="B1307" s="133"/>
      <c r="C1307" s="133"/>
      <c r="D1307" s="166"/>
      <c r="E1307" s="166"/>
      <c r="F1307" s="166"/>
      <c r="G1307" s="166"/>
      <c r="H1307" s="166"/>
      <c r="I1307" s="166"/>
      <c r="J1307" s="166"/>
      <c r="K1307" s="166"/>
      <c r="L1307" s="166"/>
      <c r="M1307" s="166"/>
      <c r="N1307" s="133"/>
      <c r="O1307" s="133"/>
    </row>
    <row r="1308" spans="1:15" s="160" customFormat="1" ht="15.75" thickBot="1" x14ac:dyDescent="0.3">
      <c r="A1308" s="133"/>
      <c r="B1308" s="133"/>
      <c r="C1308" s="133"/>
      <c r="D1308" s="780"/>
      <c r="E1308" s="780"/>
      <c r="F1308" s="780"/>
      <c r="G1308" s="780"/>
      <c r="H1308" s="780"/>
      <c r="I1308" s="190"/>
      <c r="J1308" s="780"/>
      <c r="K1308" s="780"/>
      <c r="L1308" s="780"/>
      <c r="M1308" s="780"/>
      <c r="N1308" s="133"/>
      <c r="O1308" s="133"/>
    </row>
    <row r="1309" spans="1:15" s="160" customFormat="1" ht="15.75" thickBot="1" x14ac:dyDescent="0.3">
      <c r="A1309" s="133"/>
      <c r="B1309" s="133"/>
      <c r="C1309" s="133"/>
      <c r="D1309" s="779"/>
      <c r="E1309" s="1157" t="s">
        <v>3351</v>
      </c>
      <c r="F1309" s="1158"/>
      <c r="G1309" s="1159"/>
      <c r="I1309" s="779"/>
      <c r="J1309" s="779"/>
      <c r="K1309" s="779"/>
      <c r="L1309" s="779"/>
      <c r="M1309" s="779"/>
      <c r="N1309" s="133"/>
      <c r="O1309" s="133"/>
    </row>
    <row r="1310" spans="1:15" s="160" customFormat="1" ht="15.75" thickBot="1" x14ac:dyDescent="0.3">
      <c r="A1310" s="133"/>
      <c r="B1310" s="133"/>
      <c r="C1310" s="133"/>
      <c r="D1310" s="195"/>
      <c r="I1310" s="195"/>
      <c r="J1310" s="779"/>
      <c r="K1310" s="779"/>
      <c r="L1310" s="779"/>
      <c r="M1310" s="779"/>
      <c r="N1310" s="133"/>
      <c r="O1310" s="133"/>
    </row>
    <row r="1311" spans="1:15" s="160" customFormat="1" ht="24.75" thickBot="1" x14ac:dyDescent="0.3">
      <c r="A1311" s="133"/>
      <c r="B1311" s="133"/>
      <c r="C1311" s="133"/>
      <c r="D1311" s="195"/>
      <c r="E1311" s="195"/>
      <c r="F1311" s="195"/>
      <c r="G1311" s="318" t="s">
        <v>1849</v>
      </c>
      <c r="H1311" s="319" t="s">
        <v>1848</v>
      </c>
      <c r="I1311" s="320" t="s">
        <v>1847</v>
      </c>
      <c r="J1311" s="321" t="s">
        <v>1846</v>
      </c>
      <c r="K1311" s="195"/>
      <c r="L1311" s="195"/>
      <c r="M1311" s="195"/>
      <c r="N1311" s="133"/>
      <c r="O1311" s="133"/>
    </row>
    <row r="1312" spans="1:15" s="160" customFormat="1" x14ac:dyDescent="0.25">
      <c r="A1312" s="133"/>
      <c r="B1312" s="133"/>
      <c r="C1312" s="133"/>
      <c r="D1312" s="195"/>
      <c r="E1312" s="779"/>
      <c r="F1312" s="779"/>
      <c r="G1312" s="1152" t="s">
        <v>1845</v>
      </c>
      <c r="H1312" s="1153" t="s">
        <v>1844</v>
      </c>
      <c r="I1312" s="1153">
        <v>7</v>
      </c>
      <c r="J1312" s="1154">
        <v>153</v>
      </c>
      <c r="K1312" s="195"/>
      <c r="L1312" s="195"/>
      <c r="M1312" s="195"/>
      <c r="N1312" s="133"/>
      <c r="O1312" s="133"/>
    </row>
    <row r="1313" spans="1:15" s="160" customFormat="1" x14ac:dyDescent="0.25">
      <c r="A1313" s="133"/>
      <c r="B1313" s="133"/>
      <c r="C1313" s="133"/>
      <c r="D1313" s="195"/>
      <c r="E1313" s="779"/>
      <c r="F1313" s="779"/>
      <c r="G1313" s="1152"/>
      <c r="H1313" s="1153"/>
      <c r="I1313" s="1153"/>
      <c r="J1313" s="1154"/>
      <c r="K1313" s="195"/>
      <c r="L1313" s="195"/>
      <c r="M1313" s="195"/>
      <c r="N1313" s="133"/>
      <c r="O1313" s="133"/>
    </row>
    <row r="1314" spans="1:15" s="160" customFormat="1" x14ac:dyDescent="0.25">
      <c r="A1314" s="133"/>
      <c r="B1314" s="133"/>
      <c r="C1314" s="133"/>
      <c r="D1314" s="195"/>
      <c r="E1314" s="779"/>
      <c r="F1314" s="779"/>
      <c r="G1314" s="1152"/>
      <c r="H1314" s="740" t="s">
        <v>1748</v>
      </c>
      <c r="I1314" s="740">
        <v>7</v>
      </c>
      <c r="J1314" s="735">
        <v>173</v>
      </c>
      <c r="K1314" s="195"/>
      <c r="L1314" s="195"/>
      <c r="M1314" s="195"/>
      <c r="N1314" s="133"/>
      <c r="O1314" s="133"/>
    </row>
    <row r="1315" spans="1:15" s="160" customFormat="1" x14ac:dyDescent="0.25">
      <c r="A1315" s="133"/>
      <c r="B1315" s="133"/>
      <c r="C1315" s="133"/>
      <c r="D1315" s="195"/>
      <c r="E1315" s="779"/>
      <c r="F1315" s="779"/>
      <c r="G1315" s="1152"/>
      <c r="H1315" s="740" t="s">
        <v>1798</v>
      </c>
      <c r="I1315" s="740">
        <v>30</v>
      </c>
      <c r="J1315" s="735">
        <v>255</v>
      </c>
      <c r="K1315" s="195"/>
      <c r="L1315" s="195"/>
      <c r="M1315" s="195"/>
      <c r="N1315" s="133"/>
      <c r="O1315" s="133"/>
    </row>
    <row r="1316" spans="1:15" s="160" customFormat="1" x14ac:dyDescent="0.25">
      <c r="A1316" s="133"/>
      <c r="B1316" s="133"/>
      <c r="C1316" s="133"/>
      <c r="D1316" s="195"/>
      <c r="E1316" s="779"/>
      <c r="F1316" s="779"/>
      <c r="G1316" s="1152"/>
      <c r="H1316" s="740" t="s">
        <v>1785</v>
      </c>
      <c r="I1316" s="740">
        <v>30</v>
      </c>
      <c r="J1316" s="735">
        <v>350</v>
      </c>
      <c r="K1316" s="195"/>
      <c r="L1316" s="195"/>
      <c r="M1316" s="195"/>
      <c r="N1316" s="133"/>
      <c r="O1316" s="133"/>
    </row>
    <row r="1317" spans="1:15" s="160" customFormat="1" x14ac:dyDescent="0.25">
      <c r="A1317" s="133"/>
      <c r="B1317" s="133"/>
      <c r="C1317" s="133"/>
      <c r="D1317" s="195"/>
      <c r="E1317" s="779"/>
      <c r="F1317" s="779"/>
      <c r="G1317" s="1152"/>
      <c r="H1317" s="740" t="s">
        <v>1826</v>
      </c>
      <c r="I1317" s="740">
        <v>30</v>
      </c>
      <c r="J1317" s="735">
        <v>449</v>
      </c>
      <c r="K1317" s="195"/>
      <c r="L1317" s="195"/>
      <c r="M1317" s="195"/>
      <c r="N1317" s="133"/>
      <c r="O1317" s="133"/>
    </row>
    <row r="1318" spans="1:15" s="160" customFormat="1" x14ac:dyDescent="0.25">
      <c r="A1318" s="133"/>
      <c r="B1318" s="133"/>
      <c r="C1318" s="133"/>
      <c r="D1318" s="195"/>
      <c r="E1318" s="779"/>
      <c r="F1318" s="779"/>
      <c r="G1318" s="1152"/>
      <c r="H1318" s="740" t="s">
        <v>1777</v>
      </c>
      <c r="I1318" s="740">
        <v>30</v>
      </c>
      <c r="J1318" s="735">
        <v>650</v>
      </c>
      <c r="K1318" s="195"/>
      <c r="L1318" s="195"/>
      <c r="M1318" s="195"/>
      <c r="N1318" s="133"/>
      <c r="O1318" s="133"/>
    </row>
    <row r="1319" spans="1:15" s="160" customFormat="1" ht="24.75" customHeight="1" x14ac:dyDescent="0.25">
      <c r="A1319" s="133"/>
      <c r="B1319" s="133"/>
      <c r="C1319" s="133"/>
      <c r="D1319" s="195"/>
      <c r="E1319" s="779"/>
      <c r="F1319" s="779"/>
      <c r="G1319" s="1152" t="s">
        <v>1747</v>
      </c>
      <c r="H1319" s="740" t="s">
        <v>2855</v>
      </c>
      <c r="I1319" s="740">
        <v>2</v>
      </c>
      <c r="J1319" s="735">
        <v>98</v>
      </c>
      <c r="K1319" s="195"/>
      <c r="L1319" s="195"/>
      <c r="M1319" s="195"/>
      <c r="N1319" s="133"/>
      <c r="O1319" s="133"/>
    </row>
    <row r="1320" spans="1:15" s="160" customFormat="1" ht="25.5" x14ac:dyDescent="0.25">
      <c r="A1320" s="133"/>
      <c r="B1320" s="133"/>
      <c r="C1320" s="133"/>
      <c r="D1320" s="195"/>
      <c r="E1320" s="779"/>
      <c r="F1320" s="779"/>
      <c r="G1320" s="1152"/>
      <c r="H1320" s="740" t="s">
        <v>1843</v>
      </c>
      <c r="I1320" s="740">
        <v>30</v>
      </c>
      <c r="J1320" s="735">
        <v>800</v>
      </c>
      <c r="K1320" s="195"/>
      <c r="L1320" s="195"/>
      <c r="M1320" s="195"/>
      <c r="N1320" s="133"/>
      <c r="O1320" s="133"/>
    </row>
    <row r="1321" spans="1:15" s="160" customFormat="1" ht="25.5" x14ac:dyDescent="0.25">
      <c r="A1321" s="133"/>
      <c r="B1321" s="133"/>
      <c r="C1321" s="133"/>
      <c r="D1321" s="195"/>
      <c r="E1321" s="779"/>
      <c r="F1321" s="779"/>
      <c r="G1321" s="1152"/>
      <c r="H1321" s="740" t="s">
        <v>1842</v>
      </c>
      <c r="I1321" s="740">
        <v>30</v>
      </c>
      <c r="J1321" s="735">
        <v>1099</v>
      </c>
      <c r="K1321" s="195"/>
      <c r="L1321" s="195"/>
      <c r="M1321" s="195"/>
      <c r="N1321" s="133"/>
      <c r="O1321" s="133"/>
    </row>
    <row r="1322" spans="1:15" s="160" customFormat="1" ht="25.5" x14ac:dyDescent="0.25">
      <c r="A1322" s="133"/>
      <c r="B1322" s="133"/>
      <c r="C1322" s="133"/>
      <c r="D1322" s="195"/>
      <c r="E1322" s="779"/>
      <c r="F1322" s="779"/>
      <c r="G1322" s="1152"/>
      <c r="H1322" s="740" t="s">
        <v>1841</v>
      </c>
      <c r="I1322" s="740">
        <v>30</v>
      </c>
      <c r="J1322" s="735">
        <v>1300</v>
      </c>
      <c r="K1322" s="195"/>
      <c r="L1322" s="195"/>
      <c r="M1322" s="195"/>
      <c r="N1322" s="133"/>
      <c r="O1322" s="133"/>
    </row>
    <row r="1323" spans="1:15" s="160" customFormat="1" x14ac:dyDescent="0.25">
      <c r="A1323" s="133"/>
      <c r="B1323" s="133"/>
      <c r="C1323" s="133"/>
      <c r="D1323" s="195"/>
      <c r="E1323" s="779"/>
      <c r="F1323" s="779"/>
      <c r="G1323" s="1152" t="s">
        <v>1840</v>
      </c>
      <c r="H1323" s="740" t="s">
        <v>1839</v>
      </c>
      <c r="I1323" s="740">
        <v>90</v>
      </c>
      <c r="J1323" s="735">
        <v>1500</v>
      </c>
      <c r="K1323" s="195"/>
      <c r="L1323" s="195"/>
      <c r="M1323" s="195"/>
      <c r="N1323" s="133"/>
      <c r="O1323" s="133"/>
    </row>
    <row r="1324" spans="1:15" s="160" customFormat="1" ht="15.75" thickBot="1" x14ac:dyDescent="0.3">
      <c r="A1324" s="133"/>
      <c r="B1324" s="133"/>
      <c r="C1324" s="133"/>
      <c r="D1324" s="195"/>
      <c r="E1324" s="779"/>
      <c r="F1324" s="779"/>
      <c r="G1324" s="1155"/>
      <c r="H1324" s="322" t="s">
        <v>1838</v>
      </c>
      <c r="I1324" s="322">
        <v>180</v>
      </c>
      <c r="J1324" s="323">
        <v>3000</v>
      </c>
      <c r="K1324" s="195"/>
      <c r="L1324" s="195"/>
      <c r="M1324" s="195"/>
      <c r="N1324" s="133"/>
      <c r="O1324" s="133"/>
    </row>
    <row r="1325" spans="1:15" s="160" customFormat="1" x14ac:dyDescent="0.25">
      <c r="A1325" s="133"/>
      <c r="B1325" s="133"/>
      <c r="C1325" s="133"/>
      <c r="D1325" s="195"/>
      <c r="E1325" s="779"/>
      <c r="F1325" s="195"/>
      <c r="G1325" s="195"/>
      <c r="H1325" s="195"/>
      <c r="I1325" s="195"/>
      <c r="J1325" s="195"/>
      <c r="K1325" s="195"/>
      <c r="L1325" s="195"/>
      <c r="M1325" s="195"/>
      <c r="N1325" s="133"/>
      <c r="O1325" s="133"/>
    </row>
    <row r="1326" spans="1:15" s="779" customFormat="1" x14ac:dyDescent="0.25">
      <c r="A1326" s="133"/>
      <c r="B1326" s="133"/>
      <c r="C1326" s="133"/>
      <c r="D1326" s="195"/>
      <c r="F1326" s="195"/>
      <c r="G1326" s="195"/>
      <c r="H1326" s="195"/>
      <c r="I1326" s="195"/>
      <c r="J1326" s="195"/>
      <c r="K1326" s="195"/>
      <c r="L1326" s="195"/>
      <c r="M1326" s="195"/>
      <c r="N1326" s="133"/>
      <c r="O1326" s="133"/>
    </row>
    <row r="1327" spans="1:15" s="779" customFormat="1" x14ac:dyDescent="0.25">
      <c r="A1327" s="133"/>
      <c r="B1327" s="133"/>
      <c r="C1327" s="133"/>
      <c r="F1327" s="195"/>
      <c r="G1327" s="195"/>
      <c r="H1327" s="195"/>
      <c r="I1327" s="195"/>
      <c r="J1327" s="195"/>
      <c r="K1327" s="195"/>
      <c r="N1327" s="133"/>
      <c r="O1327" s="133"/>
    </row>
    <row r="1328" spans="1:15" s="779" customFormat="1" x14ac:dyDescent="0.25">
      <c r="A1328" s="133"/>
      <c r="B1328" s="133"/>
      <c r="C1328" s="133"/>
      <c r="N1328" s="133"/>
      <c r="O1328" s="133"/>
    </row>
    <row r="1329" spans="1:15" s="779" customFormat="1" ht="15.75" thickBot="1" x14ac:dyDescent="0.3">
      <c r="A1329" s="133"/>
      <c r="B1329" s="133"/>
      <c r="C1329" s="133"/>
      <c r="N1329" s="133"/>
      <c r="O1329" s="133"/>
    </row>
    <row r="1330" spans="1:15" s="194" customFormat="1" ht="15.75" thickBot="1" x14ac:dyDescent="0.3">
      <c r="A1330" s="133"/>
      <c r="B1330" s="133"/>
      <c r="C1330" s="133"/>
      <c r="D1330" s="779"/>
      <c r="E1330" s="1160" t="s">
        <v>3350</v>
      </c>
      <c r="F1330" s="1161"/>
      <c r="G1330" s="1162"/>
      <c r="H1330" s="86"/>
      <c r="I1330" s="86"/>
      <c r="J1330" s="86"/>
      <c r="K1330" s="86"/>
      <c r="L1330" s="779"/>
      <c r="M1330" s="779"/>
      <c r="N1330" s="133"/>
      <c r="O1330" s="133"/>
    </row>
    <row r="1331" spans="1:15" s="186" customFormat="1" x14ac:dyDescent="0.25">
      <c r="A1331" s="133"/>
      <c r="B1331" s="133"/>
      <c r="C1331" s="133"/>
      <c r="D1331" s="173"/>
      <c r="E1331" s="192"/>
      <c r="F1331" s="192"/>
      <c r="G1331" s="192"/>
      <c r="H1331" s="192"/>
      <c r="I1331" s="192"/>
      <c r="J1331" s="192"/>
      <c r="K1331" s="192"/>
      <c r="L1331" s="173"/>
      <c r="M1331" s="173"/>
      <c r="N1331" s="133"/>
      <c r="O1331" s="133"/>
    </row>
    <row r="1332" spans="1:15" s="186" customFormat="1" ht="13.5" customHeight="1" thickBot="1" x14ac:dyDescent="0.3">
      <c r="A1332" s="133"/>
      <c r="B1332" s="133"/>
      <c r="C1332" s="133"/>
      <c r="D1332" s="779"/>
      <c r="E1332" s="779"/>
      <c r="F1332" s="779"/>
      <c r="G1332" s="779"/>
      <c r="H1332" s="779"/>
      <c r="I1332" s="779"/>
      <c r="J1332" s="779"/>
      <c r="K1332" s="779"/>
      <c r="L1332" s="779"/>
      <c r="M1332" s="779"/>
      <c r="N1332" s="133"/>
      <c r="O1332" s="133"/>
    </row>
    <row r="1333" spans="1:15" s="186" customFormat="1" ht="15.75" thickBot="1" x14ac:dyDescent="0.3">
      <c r="A1333" s="133"/>
      <c r="B1333" s="133"/>
      <c r="C1333" s="133"/>
      <c r="D1333" s="779"/>
      <c r="E1333" s="1163" t="s">
        <v>1834</v>
      </c>
      <c r="F1333" s="1164"/>
      <c r="G1333" s="1164"/>
      <c r="H1333" s="1164"/>
      <c r="I1333" s="1165"/>
      <c r="J1333" s="183"/>
      <c r="K1333" s="779"/>
      <c r="L1333" s="779"/>
      <c r="M1333" s="779"/>
      <c r="N1333" s="133"/>
      <c r="O1333" s="133"/>
    </row>
    <row r="1334" spans="1:15" s="779" customFormat="1" ht="81" customHeight="1" x14ac:dyDescent="0.25">
      <c r="A1334" s="133"/>
      <c r="B1334" s="133"/>
      <c r="C1334" s="133"/>
      <c r="D1334" s="183"/>
      <c r="E1334" s="330" t="s">
        <v>1772</v>
      </c>
      <c r="F1334" s="331" t="s">
        <v>1833</v>
      </c>
      <c r="G1334" s="331" t="s">
        <v>1832</v>
      </c>
      <c r="H1334" s="331" t="s">
        <v>1831</v>
      </c>
      <c r="I1334" s="332" t="s">
        <v>1828</v>
      </c>
      <c r="J1334" s="183"/>
      <c r="K1334" s="183"/>
      <c r="L1334" s="183"/>
      <c r="M1334" s="133"/>
      <c r="N1334" s="133"/>
    </row>
    <row r="1335" spans="1:15" s="779" customFormat="1" x14ac:dyDescent="0.25">
      <c r="A1335" s="133"/>
      <c r="B1335" s="133"/>
      <c r="C1335" s="133"/>
      <c r="D1335" s="183"/>
      <c r="E1335" s="324" t="s">
        <v>1830</v>
      </c>
      <c r="F1335" s="743">
        <v>650</v>
      </c>
      <c r="G1335" s="743" t="s">
        <v>1784</v>
      </c>
      <c r="H1335" s="743" t="s">
        <v>1747</v>
      </c>
      <c r="I1335" s="328" t="s">
        <v>1741</v>
      </c>
      <c r="J1335" s="183"/>
      <c r="K1335" s="183"/>
      <c r="L1335" s="183"/>
      <c r="M1335" s="133"/>
      <c r="N1335" s="133"/>
    </row>
    <row r="1336" spans="1:15" s="186" customFormat="1" x14ac:dyDescent="0.25">
      <c r="A1336" s="133"/>
      <c r="B1336" s="133"/>
      <c r="C1336" s="133"/>
      <c r="D1336" s="183"/>
      <c r="E1336" s="324" t="s">
        <v>1829</v>
      </c>
      <c r="F1336" s="743">
        <v>850</v>
      </c>
      <c r="G1336" s="743" t="s">
        <v>1793</v>
      </c>
      <c r="H1336" s="743" t="s">
        <v>1747</v>
      </c>
      <c r="I1336" s="328" t="s">
        <v>1741</v>
      </c>
      <c r="J1336" s="183"/>
      <c r="K1336" s="183"/>
      <c r="L1336" s="183"/>
      <c r="M1336" s="133"/>
      <c r="N1336" s="133"/>
    </row>
    <row r="1337" spans="1:15" s="186" customFormat="1" ht="15.75" thickBot="1" x14ac:dyDescent="0.3">
      <c r="A1337" s="133"/>
      <c r="B1337" s="133"/>
      <c r="C1337" s="133"/>
      <c r="D1337" s="183"/>
      <c r="E1337" s="325" t="s">
        <v>1796</v>
      </c>
      <c r="F1337" s="744">
        <v>1100</v>
      </c>
      <c r="G1337" s="744" t="s">
        <v>1783</v>
      </c>
      <c r="H1337" s="744" t="s">
        <v>1747</v>
      </c>
      <c r="I1337" s="329" t="s">
        <v>1741</v>
      </c>
      <c r="J1337" s="183"/>
      <c r="K1337" s="183"/>
      <c r="L1337" s="183"/>
      <c r="M1337" s="133"/>
      <c r="N1337" s="133"/>
    </row>
    <row r="1338" spans="1:15" s="186" customFormat="1" x14ac:dyDescent="0.25">
      <c r="A1338" s="133"/>
      <c r="B1338" s="133"/>
      <c r="C1338" s="133"/>
      <c r="D1338" s="183"/>
      <c r="E1338" s="568"/>
      <c r="F1338" s="569"/>
      <c r="G1338" s="569"/>
      <c r="H1338" s="570" t="s">
        <v>2856</v>
      </c>
      <c r="I1338" s="569"/>
      <c r="J1338" s="183"/>
      <c r="K1338" s="183"/>
      <c r="L1338" s="183"/>
      <c r="M1338" s="133"/>
      <c r="N1338" s="133"/>
    </row>
    <row r="1339" spans="1:15" s="186" customFormat="1" x14ac:dyDescent="0.25">
      <c r="A1339" s="133"/>
      <c r="B1339" s="133"/>
      <c r="C1339" s="133"/>
      <c r="D1339" s="183"/>
      <c r="E1339" s="568"/>
      <c r="F1339" s="569"/>
      <c r="G1339" s="569"/>
      <c r="H1339" s="569"/>
      <c r="I1339" s="569"/>
      <c r="J1339" s="183"/>
      <c r="K1339" s="183"/>
      <c r="L1339" s="183"/>
      <c r="M1339" s="133"/>
      <c r="N1339" s="133"/>
    </row>
    <row r="1340" spans="1:15" s="186" customFormat="1" x14ac:dyDescent="0.25">
      <c r="A1340" s="133"/>
      <c r="B1340" s="133"/>
      <c r="C1340" s="133"/>
      <c r="D1340" s="183"/>
      <c r="E1340" s="568"/>
      <c r="F1340" s="569"/>
      <c r="G1340" s="569"/>
      <c r="H1340" s="569"/>
      <c r="I1340" s="569"/>
      <c r="J1340" s="183"/>
      <c r="K1340" s="183"/>
      <c r="L1340" s="183"/>
      <c r="M1340" s="133"/>
      <c r="N1340" s="133"/>
    </row>
    <row r="1341" spans="1:15" s="186" customFormat="1" ht="15.75" thickBot="1" x14ac:dyDescent="0.3">
      <c r="A1341" s="133"/>
      <c r="B1341" s="133"/>
      <c r="C1341" s="133"/>
      <c r="D1341" s="183"/>
      <c r="E1341" s="568"/>
      <c r="F1341" s="569"/>
      <c r="G1341" s="569"/>
      <c r="H1341" s="569"/>
      <c r="I1341" s="569"/>
      <c r="J1341" s="183"/>
      <c r="K1341" s="183"/>
      <c r="L1341" s="183"/>
      <c r="M1341" s="133"/>
      <c r="N1341" s="133"/>
    </row>
    <row r="1342" spans="1:15" s="186" customFormat="1" ht="15.75" thickBot="1" x14ac:dyDescent="0.3">
      <c r="A1342" s="133"/>
      <c r="B1342" s="133"/>
      <c r="C1342" s="133"/>
      <c r="D1342" s="183"/>
      <c r="E1342" s="1163" t="s">
        <v>3319</v>
      </c>
      <c r="F1342" s="1164"/>
      <c r="G1342" s="1164"/>
      <c r="H1342" s="1164"/>
      <c r="I1342" s="1164"/>
      <c r="J1342" s="1164"/>
      <c r="K1342" s="1165"/>
      <c r="L1342" s="183"/>
      <c r="M1342" s="133"/>
      <c r="N1342" s="133"/>
    </row>
    <row r="1343" spans="1:15" s="186" customFormat="1" ht="36.75" customHeight="1" x14ac:dyDescent="0.25">
      <c r="A1343" s="133"/>
      <c r="B1343" s="133"/>
      <c r="C1343" s="133"/>
      <c r="D1343" s="183"/>
      <c r="E1343" s="1166" t="s">
        <v>1795</v>
      </c>
      <c r="F1343" s="1168" t="s">
        <v>3311</v>
      </c>
      <c r="G1343" s="1168" t="s">
        <v>3312</v>
      </c>
      <c r="H1343" s="1170" t="s">
        <v>1837</v>
      </c>
      <c r="I1343" s="1171"/>
      <c r="J1343" s="1168" t="s">
        <v>1828</v>
      </c>
      <c r="K1343" s="1172" t="s">
        <v>3313</v>
      </c>
      <c r="L1343" s="183"/>
      <c r="M1343" s="133"/>
      <c r="N1343" s="133"/>
    </row>
    <row r="1344" spans="1:15" s="186" customFormat="1" ht="24.75" thickBot="1" x14ac:dyDescent="0.3">
      <c r="A1344" s="133"/>
      <c r="B1344" s="133"/>
      <c r="C1344" s="133"/>
      <c r="D1344" s="183"/>
      <c r="E1344" s="1167"/>
      <c r="F1344" s="1169"/>
      <c r="G1344" s="1169"/>
      <c r="H1344" s="732" t="s">
        <v>1836</v>
      </c>
      <c r="I1344" s="645" t="s">
        <v>1835</v>
      </c>
      <c r="J1344" s="1169"/>
      <c r="K1344" s="1173"/>
      <c r="L1344" s="183"/>
      <c r="M1344" s="133"/>
      <c r="N1344" s="133"/>
    </row>
    <row r="1345" spans="1:14" s="186" customFormat="1" ht="73.5" customHeight="1" thickBot="1" x14ac:dyDescent="0.3">
      <c r="A1345" s="133"/>
      <c r="B1345" s="133"/>
      <c r="C1345" s="133"/>
      <c r="D1345" s="183"/>
      <c r="E1345" s="642" t="s">
        <v>3314</v>
      </c>
      <c r="F1345" s="643" t="s">
        <v>3315</v>
      </c>
      <c r="G1345" s="643" t="s">
        <v>3316</v>
      </c>
      <c r="H1345" s="643" t="s">
        <v>3317</v>
      </c>
      <c r="I1345" s="643" t="s">
        <v>1741</v>
      </c>
      <c r="J1345" s="643" t="s">
        <v>1741</v>
      </c>
      <c r="K1345" s="644" t="s">
        <v>3318</v>
      </c>
      <c r="L1345" s="183"/>
      <c r="M1345" s="133"/>
      <c r="N1345" s="133"/>
    </row>
    <row r="1346" spans="1:14" s="186" customFormat="1" x14ac:dyDescent="0.25">
      <c r="A1346" s="133"/>
      <c r="B1346" s="133"/>
      <c r="C1346" s="133"/>
      <c r="D1346" s="183"/>
      <c r="E1346" s="568"/>
      <c r="F1346" s="569"/>
      <c r="G1346" s="569"/>
      <c r="H1346" s="569"/>
      <c r="I1346" s="569"/>
      <c r="J1346" s="183"/>
      <c r="K1346" s="183"/>
      <c r="L1346" s="183"/>
      <c r="M1346" s="133"/>
      <c r="N1346" s="133"/>
    </row>
    <row r="1347" spans="1:14" s="186" customFormat="1" x14ac:dyDescent="0.25">
      <c r="A1347" s="133"/>
      <c r="B1347" s="133"/>
      <c r="C1347" s="133"/>
      <c r="D1347" s="183"/>
      <c r="E1347" s="568"/>
      <c r="F1347" s="569"/>
      <c r="G1347" s="569"/>
      <c r="H1347" s="569"/>
      <c r="I1347" s="569"/>
      <c r="J1347" s="183"/>
      <c r="K1347" s="183"/>
      <c r="L1347" s="183"/>
      <c r="M1347" s="133"/>
      <c r="N1347" s="133"/>
    </row>
    <row r="1348" spans="1:14" s="186" customFormat="1" ht="15.75" thickBot="1" x14ac:dyDescent="0.3">
      <c r="A1348" s="133"/>
      <c r="B1348" s="133"/>
      <c r="C1348" s="133"/>
      <c r="D1348" s="183"/>
      <c r="E1348" s="568"/>
      <c r="F1348" s="569"/>
      <c r="G1348" s="569"/>
      <c r="H1348" s="569"/>
      <c r="I1348" s="569"/>
      <c r="J1348" s="183"/>
      <c r="K1348" s="183"/>
      <c r="L1348" s="183"/>
      <c r="M1348" s="133"/>
      <c r="N1348" s="133"/>
    </row>
    <row r="1349" spans="1:14" s="186" customFormat="1" ht="15.75" thickBot="1" x14ac:dyDescent="0.3">
      <c r="A1349" s="133"/>
      <c r="B1349" s="133"/>
      <c r="C1349" s="133"/>
      <c r="D1349" s="183"/>
      <c r="E1349" s="1163" t="s">
        <v>3342</v>
      </c>
      <c r="F1349" s="1164"/>
      <c r="G1349" s="1164"/>
      <c r="H1349" s="1164"/>
      <c r="I1349" s="1164"/>
      <c r="J1349" s="1164"/>
      <c r="K1349" s="1165"/>
      <c r="L1349" s="183"/>
      <c r="M1349" s="133"/>
      <c r="N1349" s="133"/>
    </row>
    <row r="1350" spans="1:14" s="186" customFormat="1" ht="24.75" customHeight="1" x14ac:dyDescent="0.25">
      <c r="A1350" s="133"/>
      <c r="B1350" s="133"/>
      <c r="C1350" s="133"/>
      <c r="D1350" s="183"/>
      <c r="E1350" s="1174" t="s">
        <v>1795</v>
      </c>
      <c r="F1350" s="1176" t="s">
        <v>3320</v>
      </c>
      <c r="G1350" s="1176" t="s">
        <v>3321</v>
      </c>
      <c r="H1350" s="1170" t="s">
        <v>1837</v>
      </c>
      <c r="I1350" s="1171"/>
      <c r="J1350" s="1176" t="s">
        <v>1828</v>
      </c>
      <c r="K1350" s="1178" t="s">
        <v>3313</v>
      </c>
      <c r="L1350" s="183"/>
      <c r="M1350" s="133"/>
      <c r="N1350" s="133"/>
    </row>
    <row r="1351" spans="1:14" s="186" customFormat="1" ht="24.75" thickBot="1" x14ac:dyDescent="0.3">
      <c r="A1351" s="133"/>
      <c r="B1351" s="133"/>
      <c r="C1351" s="133"/>
      <c r="D1351" s="183"/>
      <c r="E1351" s="1180"/>
      <c r="F1351" s="1181"/>
      <c r="G1351" s="1181"/>
      <c r="H1351" s="732" t="s">
        <v>1836</v>
      </c>
      <c r="I1351" s="645" t="s">
        <v>1835</v>
      </c>
      <c r="J1351" s="1181"/>
      <c r="K1351" s="1182"/>
      <c r="L1351" s="183"/>
      <c r="M1351" s="133"/>
      <c r="N1351" s="133"/>
    </row>
    <row r="1352" spans="1:14" s="186" customFormat="1" ht="32.25" customHeight="1" x14ac:dyDescent="0.25">
      <c r="A1352" s="133"/>
      <c r="B1352" s="133"/>
      <c r="C1352" s="133"/>
      <c r="D1352" s="183"/>
      <c r="E1352" s="649" t="s">
        <v>3322</v>
      </c>
      <c r="F1352" s="650" t="s">
        <v>3323</v>
      </c>
      <c r="G1352" s="650" t="s">
        <v>3324</v>
      </c>
      <c r="H1352" s="650" t="s">
        <v>1827</v>
      </c>
      <c r="I1352" s="650" t="s">
        <v>1741</v>
      </c>
      <c r="J1352" s="650" t="s">
        <v>3325</v>
      </c>
      <c r="K1352" s="651" t="s">
        <v>3318</v>
      </c>
      <c r="L1352" s="183"/>
      <c r="M1352" s="133"/>
      <c r="N1352" s="133"/>
    </row>
    <row r="1353" spans="1:14" s="186" customFormat="1" ht="32.25" customHeight="1" x14ac:dyDescent="0.25">
      <c r="A1353" s="133"/>
      <c r="B1353" s="133"/>
      <c r="C1353" s="133"/>
      <c r="D1353" s="183"/>
      <c r="E1353" s="647" t="s">
        <v>3326</v>
      </c>
      <c r="F1353" s="638" t="s">
        <v>3327</v>
      </c>
      <c r="G1353" s="638" t="s">
        <v>1807</v>
      </c>
      <c r="H1353" s="638" t="s">
        <v>1793</v>
      </c>
      <c r="I1353" s="638" t="s">
        <v>1741</v>
      </c>
      <c r="J1353" s="638" t="s">
        <v>3325</v>
      </c>
      <c r="K1353" s="648" t="s">
        <v>3328</v>
      </c>
      <c r="L1353" s="183"/>
      <c r="M1353" s="133"/>
      <c r="N1353" s="133"/>
    </row>
    <row r="1354" spans="1:14" s="186" customFormat="1" ht="32.25" customHeight="1" x14ac:dyDescent="0.25">
      <c r="A1354" s="133"/>
      <c r="B1354" s="133"/>
      <c r="C1354" s="133"/>
      <c r="D1354" s="183"/>
      <c r="E1354" s="647" t="s">
        <v>3329</v>
      </c>
      <c r="F1354" s="638" t="s">
        <v>3330</v>
      </c>
      <c r="G1354" s="638" t="s">
        <v>3331</v>
      </c>
      <c r="H1354" s="638" t="s">
        <v>1793</v>
      </c>
      <c r="I1354" s="638" t="s">
        <v>1741</v>
      </c>
      <c r="J1354" s="638" t="s">
        <v>3325</v>
      </c>
      <c r="K1354" s="648" t="s">
        <v>3318</v>
      </c>
      <c r="L1354" s="183"/>
      <c r="M1354" s="133"/>
      <c r="N1354" s="133"/>
    </row>
    <row r="1355" spans="1:14" s="186" customFormat="1" ht="32.25" customHeight="1" x14ac:dyDescent="0.25">
      <c r="A1355" s="133"/>
      <c r="B1355" s="133"/>
      <c r="C1355" s="133"/>
      <c r="D1355" s="183"/>
      <c r="E1355" s="647" t="s">
        <v>3332</v>
      </c>
      <c r="F1355" s="638" t="s">
        <v>3327</v>
      </c>
      <c r="G1355" s="638" t="s">
        <v>1807</v>
      </c>
      <c r="H1355" s="638" t="s">
        <v>1784</v>
      </c>
      <c r="I1355" s="638" t="s">
        <v>1741</v>
      </c>
      <c r="J1355" s="638" t="s">
        <v>3325</v>
      </c>
      <c r="K1355" s="648" t="s">
        <v>3318</v>
      </c>
      <c r="L1355" s="183"/>
      <c r="M1355" s="133"/>
      <c r="N1355" s="133"/>
    </row>
    <row r="1356" spans="1:14" s="186" customFormat="1" ht="32.25" customHeight="1" x14ac:dyDescent="0.25">
      <c r="A1356" s="133"/>
      <c r="B1356" s="133"/>
      <c r="C1356" s="133"/>
      <c r="D1356" s="183"/>
      <c r="E1356" s="647" t="s">
        <v>3333</v>
      </c>
      <c r="F1356" s="638" t="s">
        <v>3334</v>
      </c>
      <c r="G1356" s="638" t="s">
        <v>3335</v>
      </c>
      <c r="H1356" s="638" t="s">
        <v>1777</v>
      </c>
      <c r="I1356" s="638" t="s">
        <v>1741</v>
      </c>
      <c r="J1356" s="638" t="s">
        <v>3325</v>
      </c>
      <c r="K1356" s="648" t="s">
        <v>3318</v>
      </c>
      <c r="L1356" s="183"/>
      <c r="M1356" s="133"/>
      <c r="N1356" s="133"/>
    </row>
    <row r="1357" spans="1:14" s="186" customFormat="1" ht="32.25" customHeight="1" x14ac:dyDescent="0.25">
      <c r="A1357" s="133"/>
      <c r="B1357" s="133"/>
      <c r="C1357" s="133"/>
      <c r="D1357" s="183"/>
      <c r="E1357" s="647" t="s">
        <v>3336</v>
      </c>
      <c r="F1357" s="638" t="s">
        <v>3337</v>
      </c>
      <c r="G1357" s="638" t="s">
        <v>3338</v>
      </c>
      <c r="H1357" s="638" t="s">
        <v>1766</v>
      </c>
      <c r="I1357" s="638" t="s">
        <v>1741</v>
      </c>
      <c r="J1357" s="638" t="s">
        <v>3325</v>
      </c>
      <c r="K1357" s="648" t="s">
        <v>3318</v>
      </c>
      <c r="L1357" s="183"/>
      <c r="M1357" s="133"/>
      <c r="N1357" s="133"/>
    </row>
    <row r="1358" spans="1:14" s="186" customFormat="1" ht="32.25" customHeight="1" thickBot="1" x14ac:dyDescent="0.3">
      <c r="A1358" s="133"/>
      <c r="B1358" s="133"/>
      <c r="C1358" s="133"/>
      <c r="D1358" s="183"/>
      <c r="E1358" s="639" t="s">
        <v>3339</v>
      </c>
      <c r="F1358" s="640" t="s">
        <v>3340</v>
      </c>
      <c r="G1358" s="640" t="s">
        <v>3341</v>
      </c>
      <c r="H1358" s="640" t="s">
        <v>1748</v>
      </c>
      <c r="I1358" s="640" t="s">
        <v>1741</v>
      </c>
      <c r="J1358" s="640" t="s">
        <v>3325</v>
      </c>
      <c r="K1358" s="641" t="s">
        <v>3318</v>
      </c>
      <c r="L1358" s="183"/>
      <c r="M1358" s="133"/>
      <c r="N1358" s="133"/>
    </row>
    <row r="1359" spans="1:14" s="186" customFormat="1" x14ac:dyDescent="0.25">
      <c r="A1359" s="133"/>
      <c r="B1359" s="133"/>
      <c r="C1359" s="133"/>
      <c r="D1359" s="183"/>
      <c r="E1359" s="568"/>
      <c r="F1359" s="569"/>
      <c r="G1359" s="569"/>
      <c r="H1359" s="569"/>
      <c r="I1359" s="569"/>
      <c r="J1359" s="183"/>
      <c r="K1359" s="183"/>
      <c r="L1359" s="183"/>
      <c r="M1359" s="133"/>
      <c r="N1359" s="133"/>
    </row>
    <row r="1360" spans="1:14" s="186" customFormat="1" x14ac:dyDescent="0.25">
      <c r="A1360" s="133"/>
      <c r="B1360" s="133"/>
      <c r="C1360" s="133"/>
      <c r="D1360" s="183"/>
      <c r="E1360" s="568"/>
      <c r="F1360" s="569"/>
      <c r="G1360" s="569"/>
      <c r="H1360" s="569"/>
      <c r="I1360" s="569"/>
      <c r="J1360" s="183"/>
      <c r="K1360" s="183"/>
      <c r="L1360" s="183"/>
      <c r="M1360" s="133"/>
      <c r="N1360" s="133"/>
    </row>
    <row r="1361" spans="1:15" s="186" customFormat="1" ht="15.75" thickBot="1" x14ac:dyDescent="0.3">
      <c r="A1361" s="133"/>
      <c r="B1361" s="133"/>
      <c r="C1361" s="133"/>
      <c r="D1361" s="183"/>
      <c r="E1361" s="568"/>
      <c r="F1361" s="569"/>
      <c r="G1361" s="569"/>
      <c r="H1361" s="569"/>
      <c r="I1361" s="569"/>
      <c r="J1361" s="183"/>
      <c r="K1361" s="183"/>
      <c r="L1361" s="183"/>
      <c r="M1361" s="133"/>
      <c r="N1361" s="133"/>
    </row>
    <row r="1362" spans="1:15" s="186" customFormat="1" ht="15.75" thickBot="1" x14ac:dyDescent="0.3">
      <c r="A1362" s="133"/>
      <c r="B1362" s="133"/>
      <c r="C1362" s="133"/>
      <c r="D1362" s="183"/>
      <c r="E1362" s="1163" t="s">
        <v>3349</v>
      </c>
      <c r="F1362" s="1164"/>
      <c r="G1362" s="1164"/>
      <c r="H1362" s="1164"/>
      <c r="I1362" s="1164"/>
      <c r="J1362" s="1165"/>
      <c r="K1362" s="183"/>
      <c r="L1362" s="183"/>
      <c r="M1362" s="133"/>
      <c r="N1362" s="133"/>
    </row>
    <row r="1363" spans="1:15" s="186" customFormat="1" ht="15.75" customHeight="1" x14ac:dyDescent="0.25">
      <c r="A1363" s="133"/>
      <c r="B1363" s="133"/>
      <c r="C1363" s="133"/>
      <c r="D1363" s="183"/>
      <c r="E1363" s="1174" t="s">
        <v>1795</v>
      </c>
      <c r="F1363" s="1176" t="s">
        <v>1794</v>
      </c>
      <c r="G1363" s="1176" t="s">
        <v>1837</v>
      </c>
      <c r="H1363" s="1176"/>
      <c r="I1363" s="1176" t="s">
        <v>1828</v>
      </c>
      <c r="J1363" s="1178" t="s">
        <v>3313</v>
      </c>
      <c r="K1363" s="183"/>
      <c r="L1363" s="183"/>
      <c r="M1363" s="133"/>
      <c r="N1363" s="133"/>
    </row>
    <row r="1364" spans="1:15" s="186" customFormat="1" ht="30" customHeight="1" x14ac:dyDescent="0.25">
      <c r="A1364" s="133"/>
      <c r="B1364" s="133"/>
      <c r="C1364" s="133"/>
      <c r="D1364" s="183"/>
      <c r="E1364" s="1175"/>
      <c r="F1364" s="1177"/>
      <c r="G1364" s="739" t="s">
        <v>1836</v>
      </c>
      <c r="H1364" s="646" t="s">
        <v>1835</v>
      </c>
      <c r="I1364" s="1177"/>
      <c r="J1364" s="1179"/>
      <c r="K1364" s="183"/>
      <c r="L1364" s="183"/>
      <c r="M1364" s="133"/>
      <c r="N1364" s="133"/>
    </row>
    <row r="1365" spans="1:15" s="186" customFormat="1" ht="22.5" x14ac:dyDescent="0.25">
      <c r="A1365" s="133"/>
      <c r="B1365" s="133"/>
      <c r="C1365" s="133"/>
      <c r="D1365" s="183"/>
      <c r="E1365" s="647" t="s">
        <v>3343</v>
      </c>
      <c r="F1365" s="638" t="s">
        <v>3316</v>
      </c>
      <c r="G1365" s="638" t="s">
        <v>1783</v>
      </c>
      <c r="H1365" s="638" t="s">
        <v>1797</v>
      </c>
      <c r="I1365" s="638" t="s">
        <v>3325</v>
      </c>
      <c r="J1365" s="648" t="s">
        <v>3318</v>
      </c>
      <c r="K1365" s="183"/>
      <c r="L1365" s="183"/>
      <c r="M1365" s="133"/>
      <c r="N1365" s="133"/>
    </row>
    <row r="1366" spans="1:15" s="186" customFormat="1" x14ac:dyDescent="0.25">
      <c r="A1366" s="133"/>
      <c r="B1366" s="133"/>
      <c r="C1366" s="133"/>
      <c r="D1366" s="183"/>
      <c r="E1366" s="647" t="s">
        <v>3344</v>
      </c>
      <c r="F1366" s="638" t="s">
        <v>3345</v>
      </c>
      <c r="G1366" s="638" t="s">
        <v>3346</v>
      </c>
      <c r="H1366" s="638" t="s">
        <v>1783</v>
      </c>
      <c r="I1366" s="638" t="s">
        <v>3325</v>
      </c>
      <c r="J1366" s="648" t="s">
        <v>3318</v>
      </c>
      <c r="K1366" s="183"/>
      <c r="L1366" s="183"/>
      <c r="M1366" s="133"/>
      <c r="N1366" s="133"/>
    </row>
    <row r="1367" spans="1:15" s="186" customFormat="1" ht="15.75" thickBot="1" x14ac:dyDescent="0.3">
      <c r="A1367" s="133"/>
      <c r="B1367" s="133"/>
      <c r="C1367" s="133"/>
      <c r="D1367" s="183"/>
      <c r="E1367" s="639" t="s">
        <v>3347</v>
      </c>
      <c r="F1367" s="640" t="s">
        <v>3348</v>
      </c>
      <c r="G1367" s="640" t="s">
        <v>1784</v>
      </c>
      <c r="H1367" s="640" t="s">
        <v>1793</v>
      </c>
      <c r="I1367" s="640" t="s">
        <v>3325</v>
      </c>
      <c r="J1367" s="641" t="s">
        <v>3318</v>
      </c>
      <c r="K1367" s="183"/>
      <c r="L1367" s="183"/>
      <c r="M1367" s="133"/>
      <c r="N1367" s="133"/>
    </row>
    <row r="1368" spans="1:15" s="186" customFormat="1" x14ac:dyDescent="0.25">
      <c r="A1368" s="133"/>
      <c r="B1368" s="133"/>
      <c r="C1368" s="133"/>
      <c r="D1368" s="183"/>
      <c r="E1368" s="568"/>
      <c r="F1368" s="569"/>
      <c r="G1368" s="569"/>
      <c r="H1368" s="569"/>
      <c r="I1368" s="569"/>
      <c r="J1368" s="183"/>
      <c r="K1368" s="183"/>
      <c r="L1368" s="183"/>
      <c r="M1368" s="133"/>
      <c r="N1368" s="133"/>
    </row>
    <row r="1369" spans="1:15" s="186" customFormat="1" x14ac:dyDescent="0.25">
      <c r="A1369" s="133"/>
      <c r="B1369" s="133"/>
      <c r="C1369" s="133"/>
      <c r="D1369" s="183"/>
      <c r="E1369" s="568"/>
      <c r="F1369" s="569"/>
      <c r="G1369" s="569"/>
      <c r="H1369" s="569"/>
      <c r="I1369" s="569"/>
      <c r="J1369" s="183"/>
      <c r="K1369" s="183"/>
      <c r="L1369" s="183"/>
      <c r="M1369" s="133"/>
      <c r="N1369" s="133"/>
    </row>
    <row r="1370" spans="1:15" s="186" customFormat="1" x14ac:dyDescent="0.25">
      <c r="A1370" s="133"/>
      <c r="B1370" s="133"/>
      <c r="C1370" s="133"/>
      <c r="D1370" s="183"/>
      <c r="E1370" s="568"/>
      <c r="F1370" s="569"/>
      <c r="G1370" s="569"/>
      <c r="H1370" s="569"/>
      <c r="I1370" s="569"/>
      <c r="J1370" s="183"/>
      <c r="K1370" s="183"/>
      <c r="L1370" s="183"/>
      <c r="M1370" s="133"/>
      <c r="N1370" s="133"/>
    </row>
    <row r="1371" spans="1:15" s="186" customFormat="1" x14ac:dyDescent="0.25">
      <c r="A1371" s="133"/>
      <c r="B1371" s="133"/>
      <c r="C1371" s="133"/>
      <c r="D1371" s="183"/>
      <c r="E1371" s="568"/>
      <c r="F1371" s="569"/>
      <c r="G1371" s="569"/>
      <c r="H1371" s="569"/>
      <c r="I1371" s="569"/>
      <c r="J1371" s="183"/>
      <c r="K1371" s="183"/>
      <c r="L1371" s="183"/>
      <c r="M1371" s="133"/>
      <c r="N1371" s="133"/>
    </row>
    <row r="1372" spans="1:15" s="186" customFormat="1" x14ac:dyDescent="0.25">
      <c r="A1372" s="133"/>
      <c r="B1372" s="133"/>
      <c r="C1372" s="133"/>
      <c r="D1372" s="183"/>
      <c r="E1372" s="568"/>
      <c r="F1372" s="569"/>
      <c r="G1372" s="569"/>
      <c r="H1372" s="569"/>
      <c r="I1372" s="569"/>
      <c r="J1372" s="183"/>
      <c r="K1372" s="183"/>
      <c r="L1372" s="183"/>
      <c r="M1372" s="133"/>
      <c r="N1372" s="133"/>
    </row>
    <row r="1373" spans="1:15" s="186" customFormat="1" x14ac:dyDescent="0.25">
      <c r="A1373" s="133"/>
      <c r="B1373" s="133"/>
      <c r="C1373" s="133"/>
      <c r="D1373" s="779"/>
      <c r="E1373" s="1195"/>
      <c r="F1373" s="1195"/>
      <c r="G1373" s="1195"/>
      <c r="H1373" s="1195"/>
      <c r="I1373" s="1195"/>
      <c r="J1373" s="1195"/>
      <c r="K1373" s="779"/>
      <c r="L1373" s="779"/>
      <c r="M1373" s="779"/>
      <c r="N1373" s="133"/>
      <c r="O1373" s="133"/>
    </row>
    <row r="1374" spans="1:15" s="186" customFormat="1" ht="15.75" thickBot="1" x14ac:dyDescent="0.3">
      <c r="A1374" s="133"/>
      <c r="B1374" s="133"/>
      <c r="C1374" s="133"/>
      <c r="D1374" s="779"/>
      <c r="E1374" s="779"/>
      <c r="F1374" s="779"/>
      <c r="G1374" s="779"/>
      <c r="H1374" s="779"/>
      <c r="I1374" s="779"/>
      <c r="J1374" s="779"/>
      <c r="K1374" s="779"/>
      <c r="L1374" s="779"/>
      <c r="M1374" s="779"/>
      <c r="N1374" s="133"/>
      <c r="O1374" s="133"/>
    </row>
    <row r="1375" spans="1:15" s="186" customFormat="1" ht="15.75" thickBot="1" x14ac:dyDescent="0.3">
      <c r="A1375" s="133"/>
      <c r="B1375" s="133"/>
      <c r="C1375" s="133"/>
      <c r="D1375" s="1065" t="s">
        <v>1825</v>
      </c>
      <c r="E1375" s="1074"/>
      <c r="F1375" s="1074"/>
      <c r="G1375" s="1041"/>
      <c r="H1375" s="779"/>
      <c r="I1375" s="779"/>
      <c r="J1375" s="779"/>
      <c r="K1375" s="779"/>
      <c r="L1375" s="779"/>
      <c r="M1375" s="779"/>
      <c r="N1375" s="133"/>
      <c r="O1375" s="133"/>
    </row>
    <row r="1376" spans="1:15" s="186" customFormat="1" ht="15.75" thickBot="1" x14ac:dyDescent="0.3">
      <c r="A1376" s="133"/>
      <c r="B1376" s="133"/>
      <c r="C1376" s="133"/>
      <c r="D1376" s="779"/>
      <c r="E1376" s="779"/>
      <c r="F1376" s="779"/>
      <c r="G1376" s="779"/>
      <c r="H1376" s="779"/>
      <c r="I1376" s="779"/>
      <c r="J1376" s="779"/>
      <c r="K1376" s="779"/>
      <c r="L1376" s="779"/>
      <c r="M1376" s="779"/>
      <c r="N1376" s="133"/>
      <c r="O1376" s="133"/>
    </row>
    <row r="1377" spans="1:15" s="779" customFormat="1" ht="15.75" thickBot="1" x14ac:dyDescent="0.3">
      <c r="A1377" s="133"/>
      <c r="B1377" s="133"/>
      <c r="C1377" s="133"/>
      <c r="F1377" s="1065" t="s">
        <v>1824</v>
      </c>
      <c r="G1377" s="1074"/>
      <c r="H1377" s="1041"/>
      <c r="N1377" s="133"/>
      <c r="O1377" s="133"/>
    </row>
    <row r="1378" spans="1:15" s="779" customFormat="1" ht="51" customHeight="1" x14ac:dyDescent="0.25">
      <c r="A1378" s="133"/>
      <c r="B1378" s="133"/>
      <c r="C1378" s="133"/>
      <c r="F1378" s="730" t="s">
        <v>1799</v>
      </c>
      <c r="G1378" s="731" t="s">
        <v>1823</v>
      </c>
      <c r="H1378" s="733" t="s">
        <v>1822</v>
      </c>
      <c r="N1378" s="133"/>
      <c r="O1378" s="133"/>
    </row>
    <row r="1379" spans="1:15" s="779" customFormat="1" x14ac:dyDescent="0.25">
      <c r="A1379" s="133"/>
      <c r="B1379" s="133"/>
      <c r="C1379" s="133"/>
      <c r="F1379" s="1196" t="s">
        <v>1821</v>
      </c>
      <c r="G1379" s="1198" t="s">
        <v>1741</v>
      </c>
      <c r="H1379" s="326" t="s">
        <v>1820</v>
      </c>
      <c r="N1379" s="133"/>
      <c r="O1379" s="133"/>
    </row>
    <row r="1380" spans="1:15" s="779" customFormat="1" ht="24.75" thickBot="1" x14ac:dyDescent="0.3">
      <c r="A1380" s="133"/>
      <c r="B1380" s="133"/>
      <c r="C1380" s="133"/>
      <c r="E1380" s="734"/>
      <c r="F1380" s="1197"/>
      <c r="G1380" s="1199"/>
      <c r="H1380" s="327" t="s">
        <v>1819</v>
      </c>
      <c r="N1380" s="133"/>
      <c r="O1380" s="133"/>
    </row>
    <row r="1381" spans="1:15" s="779" customFormat="1" ht="15.75" customHeight="1" x14ac:dyDescent="0.25">
      <c r="A1381" s="133"/>
      <c r="B1381" s="133"/>
      <c r="C1381" s="133"/>
      <c r="E1381" s="1200" t="s">
        <v>1818</v>
      </c>
      <c r="F1381" s="1200"/>
      <c r="G1381" s="1200"/>
      <c r="H1381" s="1200"/>
      <c r="N1381" s="133"/>
      <c r="O1381" s="133"/>
    </row>
    <row r="1382" spans="1:15" s="779" customFormat="1" ht="14.25" customHeight="1" x14ac:dyDescent="0.25">
      <c r="A1382" s="133"/>
      <c r="B1382" s="133"/>
      <c r="C1382" s="133"/>
      <c r="N1382" s="133"/>
      <c r="O1382" s="133"/>
    </row>
    <row r="1383" spans="1:15" s="186" customFormat="1" ht="25.5" customHeight="1" thickBot="1" x14ac:dyDescent="0.3">
      <c r="A1383" s="133"/>
      <c r="B1383" s="133"/>
      <c r="C1383" s="133"/>
      <c r="D1383" s="779"/>
      <c r="E1383" s="779"/>
      <c r="F1383" s="779"/>
      <c r="G1383" s="779"/>
      <c r="H1383" s="779"/>
      <c r="I1383" s="779"/>
      <c r="J1383" s="779"/>
      <c r="K1383" s="779"/>
      <c r="L1383" s="779"/>
      <c r="M1383" s="779"/>
      <c r="N1383" s="133"/>
      <c r="O1383" s="133"/>
    </row>
    <row r="1384" spans="1:15" s="186" customFormat="1" ht="12.75" customHeight="1" thickBot="1" x14ac:dyDescent="0.3">
      <c r="A1384" s="133"/>
      <c r="B1384" s="133"/>
      <c r="C1384" s="133"/>
      <c r="D1384" s="779"/>
      <c r="E1384" s="1183" t="s">
        <v>1795</v>
      </c>
      <c r="F1384" s="333" t="s">
        <v>1817</v>
      </c>
      <c r="G1384" s="334" t="s">
        <v>1816</v>
      </c>
      <c r="H1384" s="334" t="s">
        <v>1815</v>
      </c>
      <c r="I1384" s="334" t="s">
        <v>1814</v>
      </c>
      <c r="J1384" s="334" t="s">
        <v>1814</v>
      </c>
      <c r="K1384" s="335" t="s">
        <v>1813</v>
      </c>
      <c r="L1384" s="779"/>
      <c r="M1384" s="779"/>
      <c r="N1384" s="133"/>
      <c r="O1384" s="133"/>
    </row>
    <row r="1385" spans="1:15" s="186" customFormat="1" ht="12.75" customHeight="1" thickBot="1" x14ac:dyDescent="0.3">
      <c r="A1385" s="133"/>
      <c r="B1385" s="133"/>
      <c r="C1385" s="133"/>
      <c r="D1385" s="779"/>
      <c r="E1385" s="1184" t="s">
        <v>1811</v>
      </c>
      <c r="F1385" s="336" t="s">
        <v>1810</v>
      </c>
      <c r="G1385" s="337" t="s">
        <v>1809</v>
      </c>
      <c r="H1385" s="337" t="s">
        <v>1808</v>
      </c>
      <c r="I1385" s="337" t="s">
        <v>2857</v>
      </c>
      <c r="J1385" s="337" t="s">
        <v>3656</v>
      </c>
      <c r="K1385" s="338" t="s">
        <v>1812</v>
      </c>
      <c r="L1385" s="779"/>
      <c r="M1385" s="779"/>
      <c r="N1385" s="133"/>
      <c r="O1385" s="133"/>
    </row>
    <row r="1386" spans="1:15" s="779" customFormat="1" ht="37.5" customHeight="1" x14ac:dyDescent="0.25">
      <c r="A1386" s="133"/>
      <c r="B1386" s="133"/>
      <c r="C1386" s="133"/>
      <c r="E1386" s="339" t="s">
        <v>1811</v>
      </c>
      <c r="F1386" s="743" t="s">
        <v>1810</v>
      </c>
      <c r="G1386" s="743" t="s">
        <v>1809</v>
      </c>
      <c r="H1386" s="743" t="s">
        <v>1808</v>
      </c>
      <c r="I1386" s="743" t="s">
        <v>2858</v>
      </c>
      <c r="J1386" s="743" t="s">
        <v>3656</v>
      </c>
      <c r="K1386" s="328" t="s">
        <v>2859</v>
      </c>
      <c r="N1386" s="133"/>
      <c r="O1386" s="133"/>
    </row>
    <row r="1387" spans="1:15" s="779" customFormat="1" ht="27" customHeight="1" x14ac:dyDescent="0.25">
      <c r="A1387" s="133"/>
      <c r="B1387" s="133"/>
      <c r="C1387" s="133"/>
      <c r="E1387" s="339" t="s">
        <v>1811</v>
      </c>
      <c r="F1387" s="743" t="s">
        <v>1810</v>
      </c>
      <c r="G1387" s="743" t="s">
        <v>1809</v>
      </c>
      <c r="H1387" s="743" t="s">
        <v>1808</v>
      </c>
      <c r="I1387" s="743" t="s">
        <v>2857</v>
      </c>
      <c r="J1387" s="743" t="s">
        <v>1807</v>
      </c>
      <c r="K1387" s="328" t="s">
        <v>1806</v>
      </c>
      <c r="N1387" s="133"/>
      <c r="O1387" s="133"/>
    </row>
    <row r="1388" spans="1:15" s="779" customFormat="1" ht="27" customHeight="1" x14ac:dyDescent="0.25">
      <c r="A1388" s="133"/>
      <c r="B1388" s="133"/>
      <c r="C1388" s="133"/>
      <c r="E1388" s="339" t="s">
        <v>1805</v>
      </c>
      <c r="F1388" s="743">
        <v>0</v>
      </c>
      <c r="G1388" s="743">
        <v>0</v>
      </c>
      <c r="H1388" s="743">
        <v>30</v>
      </c>
      <c r="I1388" s="743">
        <v>30</v>
      </c>
      <c r="J1388" s="743">
        <v>90</v>
      </c>
      <c r="K1388" s="328" t="s">
        <v>1801</v>
      </c>
      <c r="N1388" s="133"/>
      <c r="O1388" s="133"/>
    </row>
    <row r="1389" spans="1:15" s="779" customFormat="1" ht="27" customHeight="1" x14ac:dyDescent="0.25">
      <c r="A1389" s="133"/>
      <c r="B1389" s="133"/>
      <c r="C1389" s="133"/>
      <c r="E1389" s="339" t="s">
        <v>1804</v>
      </c>
      <c r="F1389" s="743">
        <v>50</v>
      </c>
      <c r="G1389" s="743">
        <v>100</v>
      </c>
      <c r="H1389" s="743">
        <v>300</v>
      </c>
      <c r="I1389" s="743">
        <v>300</v>
      </c>
      <c r="J1389" s="743">
        <v>300</v>
      </c>
      <c r="K1389" s="328" t="s">
        <v>1801</v>
      </c>
      <c r="N1389" s="133"/>
      <c r="O1389" s="133"/>
    </row>
    <row r="1390" spans="1:15" s="779" customFormat="1" ht="39" customHeight="1" x14ac:dyDescent="0.25">
      <c r="A1390" s="133"/>
      <c r="B1390" s="133"/>
      <c r="C1390" s="133"/>
      <c r="E1390" s="339" t="s">
        <v>1803</v>
      </c>
      <c r="F1390" s="743">
        <v>300</v>
      </c>
      <c r="G1390" s="743">
        <v>600</v>
      </c>
      <c r="H1390" s="743">
        <v>1500</v>
      </c>
      <c r="I1390" s="743" t="s">
        <v>1747</v>
      </c>
      <c r="J1390" s="743" t="s">
        <v>1747</v>
      </c>
      <c r="K1390" s="328" t="s">
        <v>1801</v>
      </c>
      <c r="N1390" s="133"/>
      <c r="O1390" s="133"/>
    </row>
    <row r="1391" spans="1:15" s="779" customFormat="1" ht="45" customHeight="1" thickBot="1" x14ac:dyDescent="0.3">
      <c r="A1391" s="133"/>
      <c r="B1391" s="133"/>
      <c r="C1391" s="133"/>
      <c r="E1391" s="340" t="s">
        <v>1802</v>
      </c>
      <c r="F1391" s="744">
        <v>600</v>
      </c>
      <c r="G1391" s="744">
        <v>1200</v>
      </c>
      <c r="H1391" s="744">
        <v>3000</v>
      </c>
      <c r="I1391" s="744" t="s">
        <v>1747</v>
      </c>
      <c r="J1391" s="744" t="s">
        <v>1747</v>
      </c>
      <c r="K1391" s="329" t="s">
        <v>1801</v>
      </c>
      <c r="N1391" s="133"/>
      <c r="O1391" s="133"/>
    </row>
    <row r="1392" spans="1:15" s="779" customFormat="1" ht="14.25" customHeight="1" x14ac:dyDescent="0.25">
      <c r="A1392" s="133"/>
      <c r="B1392" s="133"/>
      <c r="C1392" s="133"/>
      <c r="E1392" s="1185"/>
      <c r="F1392" s="1185"/>
      <c r="G1392" s="1185"/>
      <c r="H1392" s="1185"/>
      <c r="I1392" s="1185"/>
      <c r="J1392" s="1185"/>
      <c r="K1392" s="1185"/>
      <c r="N1392" s="133"/>
      <c r="O1392" s="133"/>
    </row>
    <row r="1393" spans="1:15" s="779" customFormat="1" ht="14.25" customHeight="1" x14ac:dyDescent="0.25">
      <c r="A1393" s="133"/>
      <c r="B1393" s="133"/>
      <c r="C1393" s="133"/>
      <c r="E1393" s="184" t="s">
        <v>1800</v>
      </c>
      <c r="N1393" s="133"/>
      <c r="O1393" s="133"/>
    </row>
    <row r="1394" spans="1:15" s="779" customFormat="1" ht="14.25" customHeight="1" x14ac:dyDescent="0.25">
      <c r="A1394" s="133"/>
      <c r="B1394" s="133"/>
      <c r="C1394" s="133"/>
      <c r="N1394" s="133"/>
      <c r="O1394" s="133"/>
    </row>
    <row r="1395" spans="1:15" s="779" customFormat="1" ht="14.25" customHeight="1" x14ac:dyDescent="0.25">
      <c r="A1395" s="133"/>
      <c r="B1395" s="133"/>
      <c r="C1395" s="133"/>
      <c r="E1395" s="189"/>
      <c r="N1395" s="133"/>
      <c r="O1395" s="133"/>
    </row>
    <row r="1396" spans="1:15" s="779" customFormat="1" ht="15.75" thickBot="1" x14ac:dyDescent="0.3">
      <c r="A1396" s="133"/>
      <c r="B1396" s="133"/>
      <c r="C1396" s="133"/>
      <c r="F1396" s="188" t="s">
        <v>1792</v>
      </c>
      <c r="G1396" s="187"/>
      <c r="H1396" s="187"/>
      <c r="I1396" s="187"/>
      <c r="J1396" s="187"/>
      <c r="N1396" s="133"/>
      <c r="O1396" s="133"/>
    </row>
    <row r="1397" spans="1:15" s="779" customFormat="1" ht="26.25" thickBot="1" x14ac:dyDescent="0.3">
      <c r="A1397" s="133"/>
      <c r="B1397" s="133"/>
      <c r="C1397" s="133"/>
      <c r="F1397" s="341" t="s">
        <v>1791</v>
      </c>
      <c r="G1397" s="342" t="s">
        <v>1790</v>
      </c>
      <c r="H1397" s="187"/>
      <c r="I1397" s="187"/>
      <c r="J1397" s="187"/>
      <c r="N1397" s="133"/>
      <c r="O1397" s="133"/>
    </row>
    <row r="1398" spans="1:15" s="186" customFormat="1" x14ac:dyDescent="0.25">
      <c r="A1398" s="133"/>
      <c r="B1398" s="133"/>
      <c r="C1398" s="133"/>
      <c r="D1398" s="779"/>
      <c r="E1398" s="779"/>
      <c r="F1398" s="779"/>
      <c r="G1398" s="779"/>
      <c r="H1398" s="779"/>
      <c r="I1398" s="779"/>
      <c r="J1398" s="779"/>
      <c r="K1398" s="779"/>
      <c r="L1398" s="779"/>
      <c r="M1398" s="779"/>
      <c r="N1398" s="133"/>
      <c r="O1398" s="133"/>
    </row>
    <row r="1399" spans="1:15" s="186" customFormat="1" x14ac:dyDescent="0.25">
      <c r="A1399" s="133"/>
      <c r="B1399" s="133"/>
      <c r="C1399" s="133"/>
      <c r="D1399" s="779"/>
      <c r="E1399" s="779"/>
      <c r="F1399" s="779"/>
      <c r="G1399" s="779"/>
      <c r="H1399" s="779"/>
      <c r="I1399" s="779"/>
      <c r="J1399" s="779"/>
      <c r="K1399" s="779"/>
      <c r="L1399" s="779"/>
      <c r="M1399" s="779"/>
      <c r="N1399" s="133"/>
      <c r="O1399" s="133"/>
    </row>
    <row r="1400" spans="1:15" s="180" customFormat="1" x14ac:dyDescent="0.25">
      <c r="A1400" s="133"/>
      <c r="B1400" s="133"/>
      <c r="C1400" s="133"/>
      <c r="D1400" s="779"/>
      <c r="E1400" s="779"/>
      <c r="F1400" s="779"/>
      <c r="G1400" s="779"/>
      <c r="H1400" s="779"/>
      <c r="I1400" s="779"/>
      <c r="J1400" s="779"/>
      <c r="K1400" s="779"/>
      <c r="L1400" s="779"/>
      <c r="M1400" s="779"/>
      <c r="N1400" s="133"/>
      <c r="O1400" s="133"/>
    </row>
    <row r="1401" spans="1:15" s="186" customFormat="1" x14ac:dyDescent="0.25">
      <c r="A1401" s="133"/>
      <c r="B1401" s="133"/>
      <c r="C1401" s="133"/>
      <c r="D1401" s="779"/>
      <c r="E1401" s="779"/>
      <c r="F1401" s="779"/>
      <c r="G1401" s="779"/>
      <c r="H1401" s="779"/>
      <c r="I1401" s="779"/>
      <c r="J1401" s="779"/>
      <c r="K1401" s="779"/>
      <c r="L1401" s="779"/>
      <c r="M1401" s="779"/>
      <c r="N1401" s="133"/>
      <c r="O1401" s="133"/>
    </row>
    <row r="1402" spans="1:15" s="779" customFormat="1" x14ac:dyDescent="0.25">
      <c r="A1402" s="133"/>
      <c r="B1402" s="133"/>
      <c r="C1402" s="133"/>
      <c r="N1402" s="133"/>
      <c r="O1402" s="133"/>
    </row>
    <row r="1403" spans="1:15" s="779" customFormat="1" x14ac:dyDescent="0.25">
      <c r="A1403" s="133"/>
      <c r="B1403" s="133"/>
      <c r="C1403" s="133"/>
      <c r="N1403" s="133"/>
      <c r="O1403" s="133"/>
    </row>
    <row r="1404" spans="1:15" s="779" customFormat="1" x14ac:dyDescent="0.25">
      <c r="A1404" s="133"/>
      <c r="B1404" s="133"/>
      <c r="C1404" s="133"/>
      <c r="N1404" s="133"/>
      <c r="O1404" s="133"/>
    </row>
    <row r="1405" spans="1:15" s="779" customFormat="1" x14ac:dyDescent="0.25">
      <c r="A1405" s="133"/>
      <c r="B1405" s="133"/>
      <c r="C1405" s="133"/>
      <c r="N1405" s="133"/>
      <c r="O1405" s="133"/>
    </row>
    <row r="1406" spans="1:15" s="779" customFormat="1" x14ac:dyDescent="0.25">
      <c r="A1406" s="133"/>
      <c r="B1406" s="133"/>
      <c r="C1406" s="133"/>
      <c r="N1406" s="133"/>
      <c r="O1406" s="133"/>
    </row>
    <row r="1407" spans="1:15" s="186" customFormat="1" x14ac:dyDescent="0.25">
      <c r="A1407" s="133"/>
      <c r="B1407" s="133"/>
      <c r="C1407" s="133"/>
      <c r="D1407" s="779"/>
      <c r="E1407" s="779"/>
      <c r="F1407" s="779"/>
      <c r="G1407" s="779"/>
      <c r="H1407" s="779"/>
      <c r="I1407" s="779"/>
      <c r="J1407" s="779"/>
      <c r="K1407" s="779"/>
      <c r="L1407" s="779"/>
      <c r="M1407" s="779"/>
      <c r="N1407" s="133"/>
      <c r="O1407" s="133"/>
    </row>
    <row r="1408" spans="1:15" s="186" customFormat="1" x14ac:dyDescent="0.25">
      <c r="A1408" s="133"/>
      <c r="B1408" s="133"/>
      <c r="C1408" s="133"/>
      <c r="D1408" s="166"/>
      <c r="E1408" s="166"/>
      <c r="F1408" s="166"/>
      <c r="G1408" s="166"/>
      <c r="H1408" s="166"/>
      <c r="I1408" s="166"/>
      <c r="J1408" s="166"/>
      <c r="K1408" s="166"/>
      <c r="L1408" s="166"/>
      <c r="M1408" s="166"/>
      <c r="N1408" s="133"/>
      <c r="O1408" s="133"/>
    </row>
    <row r="1409" spans="1:15" s="186" customFormat="1" x14ac:dyDescent="0.25">
      <c r="A1409" s="133"/>
      <c r="B1409" s="133"/>
      <c r="C1409" s="133"/>
      <c r="D1409" s="166"/>
      <c r="E1409" s="166"/>
      <c r="F1409" s="166"/>
      <c r="G1409" s="166"/>
      <c r="H1409" s="166"/>
      <c r="I1409" s="166"/>
      <c r="J1409" s="166"/>
      <c r="K1409" s="166"/>
      <c r="L1409" s="166"/>
      <c r="M1409" s="166"/>
      <c r="N1409" s="133"/>
      <c r="O1409" s="133"/>
    </row>
    <row r="1410" spans="1:15" s="160" customFormat="1" x14ac:dyDescent="0.25">
      <c r="A1410" s="133"/>
      <c r="B1410" s="133"/>
      <c r="C1410" s="133"/>
      <c r="D1410" s="166"/>
      <c r="E1410" s="166"/>
      <c r="F1410" s="166"/>
      <c r="G1410" s="166"/>
      <c r="H1410" s="166"/>
      <c r="I1410" s="166"/>
      <c r="J1410" s="166"/>
      <c r="K1410" s="166"/>
      <c r="L1410" s="166"/>
      <c r="M1410" s="166"/>
      <c r="N1410" s="133"/>
      <c r="O1410" s="133"/>
    </row>
    <row r="1411" spans="1:15" s="160" customFormat="1" x14ac:dyDescent="0.25">
      <c r="A1411" s="133"/>
      <c r="B1411" s="133"/>
      <c r="C1411" s="133"/>
      <c r="D1411" s="166"/>
      <c r="E1411" s="166"/>
      <c r="F1411" s="166"/>
      <c r="G1411" s="166"/>
      <c r="H1411" s="166"/>
      <c r="I1411" s="166"/>
      <c r="J1411" s="166"/>
      <c r="K1411" s="166"/>
      <c r="L1411" s="166"/>
      <c r="M1411" s="166"/>
      <c r="N1411" s="133"/>
      <c r="O1411" s="133"/>
    </row>
    <row r="1412" spans="1:15" s="160" customFormat="1" x14ac:dyDescent="0.25">
      <c r="A1412" s="133"/>
      <c r="B1412" s="133"/>
      <c r="C1412" s="133"/>
      <c r="D1412" s="166"/>
      <c r="E1412" s="166"/>
      <c r="F1412" s="166"/>
      <c r="G1412" s="166"/>
      <c r="H1412" s="166"/>
      <c r="I1412" s="166"/>
      <c r="J1412" s="166"/>
      <c r="K1412" s="166"/>
      <c r="L1412" s="166"/>
      <c r="M1412" s="166"/>
      <c r="N1412" s="133"/>
      <c r="O1412" s="133"/>
    </row>
    <row r="1413" spans="1:15" s="160" customFormat="1" x14ac:dyDescent="0.25">
      <c r="A1413" s="133"/>
      <c r="B1413" s="133"/>
      <c r="C1413" s="133"/>
      <c r="D1413" s="166"/>
      <c r="E1413" s="166"/>
      <c r="F1413" s="166"/>
      <c r="G1413" s="166"/>
      <c r="H1413" s="166"/>
      <c r="I1413" s="166"/>
      <c r="J1413" s="166"/>
      <c r="K1413" s="166"/>
      <c r="L1413" s="166"/>
      <c r="M1413" s="166"/>
      <c r="N1413" s="133"/>
      <c r="O1413" s="133"/>
    </row>
    <row r="1414" spans="1:15" s="160" customFormat="1" x14ac:dyDescent="0.25">
      <c r="A1414" s="133"/>
      <c r="B1414" s="133"/>
      <c r="C1414" s="133"/>
      <c r="D1414" s="166"/>
      <c r="E1414" s="166"/>
      <c r="F1414" s="166"/>
      <c r="G1414" s="166"/>
      <c r="H1414" s="166"/>
      <c r="I1414" s="166"/>
      <c r="J1414" s="166"/>
      <c r="K1414" s="166"/>
      <c r="L1414" s="166"/>
      <c r="M1414" s="166"/>
      <c r="N1414" s="133"/>
      <c r="O1414" s="133"/>
    </row>
    <row r="1415" spans="1:15" s="160" customFormat="1" x14ac:dyDescent="0.25">
      <c r="A1415" s="133"/>
      <c r="B1415" s="133"/>
      <c r="C1415" s="133"/>
      <c r="D1415" s="166"/>
      <c r="E1415" s="166"/>
      <c r="F1415" s="166"/>
      <c r="G1415" s="166"/>
      <c r="H1415" s="166"/>
      <c r="I1415" s="166"/>
      <c r="J1415" s="166"/>
      <c r="K1415" s="166"/>
      <c r="L1415" s="166"/>
      <c r="M1415" s="166"/>
      <c r="N1415" s="133"/>
      <c r="O1415" s="133"/>
    </row>
    <row r="1416" spans="1:15" s="160" customFormat="1" x14ac:dyDescent="0.25">
      <c r="A1416" s="133"/>
      <c r="B1416" s="133"/>
      <c r="C1416" s="133"/>
      <c r="D1416" s="166"/>
      <c r="E1416" s="166"/>
      <c r="F1416" s="166"/>
      <c r="G1416" s="166"/>
      <c r="H1416" s="166"/>
      <c r="I1416" s="166"/>
      <c r="J1416" s="166"/>
      <c r="K1416" s="166"/>
      <c r="L1416" s="166"/>
      <c r="M1416" s="166"/>
      <c r="N1416" s="133"/>
      <c r="O1416" s="133"/>
    </row>
    <row r="1417" spans="1:15" s="160" customFormat="1" x14ac:dyDescent="0.25">
      <c r="A1417" s="133"/>
      <c r="B1417" s="133"/>
      <c r="C1417" s="133"/>
      <c r="D1417" s="166"/>
      <c r="E1417" s="166"/>
      <c r="F1417" s="166"/>
      <c r="G1417" s="166"/>
      <c r="H1417" s="166"/>
      <c r="I1417" s="166"/>
      <c r="J1417" s="166"/>
      <c r="K1417" s="166"/>
      <c r="L1417" s="166"/>
      <c r="M1417" s="166"/>
      <c r="N1417" s="133"/>
      <c r="O1417" s="133"/>
    </row>
    <row r="1418" spans="1:15" s="160" customFormat="1" x14ac:dyDescent="0.25">
      <c r="A1418" s="133"/>
      <c r="B1418" s="133"/>
      <c r="C1418" s="133"/>
      <c r="D1418" s="166"/>
      <c r="E1418" s="166"/>
      <c r="F1418" s="166"/>
      <c r="G1418" s="166"/>
      <c r="H1418" s="166"/>
      <c r="I1418" s="166"/>
      <c r="J1418" s="166"/>
      <c r="K1418" s="166"/>
      <c r="L1418" s="166"/>
      <c r="M1418" s="166"/>
      <c r="N1418" s="133"/>
      <c r="O1418" s="133"/>
    </row>
    <row r="1419" spans="1:15" s="160" customFormat="1" x14ac:dyDescent="0.25">
      <c r="A1419" s="133"/>
      <c r="B1419" s="133"/>
      <c r="C1419" s="133"/>
      <c r="D1419" s="166"/>
      <c r="E1419" s="166"/>
      <c r="F1419" s="166"/>
      <c r="G1419" s="166"/>
      <c r="H1419" s="166"/>
      <c r="I1419" s="166"/>
      <c r="J1419" s="166"/>
      <c r="K1419" s="166"/>
      <c r="L1419" s="166"/>
      <c r="M1419" s="166"/>
      <c r="N1419" s="133"/>
      <c r="O1419" s="133"/>
    </row>
    <row r="1420" spans="1:15" s="160" customFormat="1" x14ac:dyDescent="0.25">
      <c r="A1420" s="133"/>
      <c r="B1420" s="133"/>
      <c r="C1420" s="133"/>
      <c r="D1420" s="780"/>
      <c r="E1420" s="780"/>
      <c r="F1420" s="181" t="s">
        <v>4036</v>
      </c>
      <c r="G1420" s="181"/>
      <c r="H1420" s="181"/>
      <c r="I1420" s="181"/>
      <c r="J1420" s="808"/>
      <c r="K1420" s="808"/>
      <c r="L1420" s="808"/>
      <c r="M1420" s="780"/>
      <c r="N1420" s="133"/>
      <c r="O1420" s="133"/>
    </row>
    <row r="1421" spans="1:15" s="160" customFormat="1" x14ac:dyDescent="0.25">
      <c r="A1421" s="133"/>
      <c r="B1421" s="133"/>
      <c r="C1421" s="133"/>
      <c r="D1421" s="780"/>
      <c r="E1421" s="185"/>
      <c r="F1421" s="182" t="s">
        <v>1789</v>
      </c>
      <c r="G1421" s="181"/>
      <c r="H1421" s="181"/>
      <c r="I1421" s="181"/>
      <c r="J1421" s="808"/>
      <c r="K1421" s="808"/>
      <c r="L1421" s="808"/>
      <c r="M1421" s="780"/>
      <c r="N1421" s="133"/>
      <c r="O1421" s="133"/>
    </row>
    <row r="1422" spans="1:15" s="160" customFormat="1" x14ac:dyDescent="0.25">
      <c r="A1422" s="133"/>
      <c r="B1422" s="133"/>
      <c r="C1422" s="133"/>
      <c r="D1422" s="780"/>
      <c r="E1422" s="185"/>
      <c r="F1422" s="185"/>
      <c r="G1422" s="185"/>
      <c r="H1422" s="185"/>
      <c r="I1422" s="185"/>
      <c r="J1422" s="780"/>
      <c r="K1422" s="780"/>
      <c r="L1422" s="780"/>
      <c r="M1422" s="780"/>
      <c r="N1422" s="133"/>
      <c r="O1422" s="133"/>
    </row>
    <row r="1423" spans="1:15" s="160" customFormat="1" x14ac:dyDescent="0.25">
      <c r="A1423" s="133"/>
      <c r="B1423" s="133"/>
      <c r="C1423" s="133"/>
      <c r="D1423" s="779"/>
      <c r="E1423" s="779"/>
      <c r="F1423" s="779"/>
      <c r="G1423" s="343" t="s">
        <v>1788</v>
      </c>
      <c r="H1423" s="343" t="s">
        <v>1787</v>
      </c>
      <c r="I1423" s="343" t="s">
        <v>1786</v>
      </c>
      <c r="J1423" s="779"/>
      <c r="K1423" s="779"/>
      <c r="L1423" s="779"/>
      <c r="M1423" s="779"/>
      <c r="N1423" s="133"/>
      <c r="O1423" s="133"/>
    </row>
    <row r="1424" spans="1:15" s="160" customFormat="1" x14ac:dyDescent="0.25">
      <c r="A1424" s="133"/>
      <c r="B1424" s="133"/>
      <c r="C1424" s="133"/>
      <c r="D1424" s="779"/>
      <c r="E1424" s="779"/>
      <c r="F1424" s="779"/>
      <c r="G1424" s="344">
        <v>255</v>
      </c>
      <c r="H1424" s="344" t="s">
        <v>1748</v>
      </c>
      <c r="I1424" s="344">
        <v>21</v>
      </c>
      <c r="J1424" s="779"/>
      <c r="K1424" s="779"/>
      <c r="L1424" s="779"/>
      <c r="M1424" s="779"/>
      <c r="N1424" s="133"/>
      <c r="O1424" s="133"/>
    </row>
    <row r="1425" spans="1:15" s="160" customFormat="1" x14ac:dyDescent="0.25">
      <c r="A1425" s="133"/>
      <c r="B1425" s="133"/>
      <c r="C1425" s="133"/>
      <c r="D1425" s="779"/>
      <c r="E1425" s="779"/>
      <c r="F1425" s="779"/>
      <c r="G1425" s="344">
        <v>350</v>
      </c>
      <c r="H1425" s="344" t="s">
        <v>1785</v>
      </c>
      <c r="I1425" s="344">
        <v>30</v>
      </c>
      <c r="J1425" s="779"/>
      <c r="K1425" s="779"/>
      <c r="L1425" s="779"/>
      <c r="M1425" s="779"/>
      <c r="N1425" s="133"/>
      <c r="O1425" s="133"/>
    </row>
    <row r="1426" spans="1:15" s="160" customFormat="1" ht="16.5" customHeight="1" x14ac:dyDescent="0.25">
      <c r="A1426" s="133"/>
      <c r="B1426" s="133"/>
      <c r="C1426" s="133"/>
      <c r="D1426" s="779"/>
      <c r="E1426" s="779"/>
      <c r="F1426" s="779"/>
      <c r="G1426" s="344">
        <v>450</v>
      </c>
      <c r="H1426" s="344" t="s">
        <v>1766</v>
      </c>
      <c r="I1426" s="344">
        <v>30</v>
      </c>
      <c r="J1426" s="779"/>
      <c r="K1426" s="779"/>
      <c r="L1426" s="779"/>
      <c r="M1426" s="779"/>
      <c r="N1426" s="133"/>
      <c r="O1426" s="133"/>
    </row>
    <row r="1427" spans="1:15" s="160" customFormat="1" ht="14.25" customHeight="1" x14ac:dyDescent="0.25">
      <c r="A1427" s="133"/>
      <c r="B1427" s="133"/>
      <c r="C1427" s="133"/>
      <c r="D1427" s="779"/>
      <c r="E1427" s="779"/>
      <c r="F1427" s="779"/>
      <c r="G1427" s="344">
        <v>850</v>
      </c>
      <c r="H1427" s="344" t="s">
        <v>1784</v>
      </c>
      <c r="I1427" s="344">
        <v>30</v>
      </c>
      <c r="J1427" s="779"/>
      <c r="K1427" s="779"/>
      <c r="L1427" s="779"/>
      <c r="M1427" s="779"/>
      <c r="N1427" s="133"/>
      <c r="O1427" s="133"/>
    </row>
    <row r="1428" spans="1:15" s="160" customFormat="1" ht="17.25" customHeight="1" x14ac:dyDescent="0.25">
      <c r="A1428" s="133"/>
      <c r="B1428" s="133"/>
      <c r="C1428" s="133"/>
      <c r="D1428" s="779"/>
      <c r="E1428" s="779"/>
      <c r="F1428" s="779"/>
      <c r="G1428" s="344">
        <v>1500</v>
      </c>
      <c r="H1428" s="344" t="s">
        <v>4037</v>
      </c>
      <c r="I1428" s="344">
        <v>90</v>
      </c>
      <c r="J1428" s="779"/>
      <c r="K1428" s="779"/>
      <c r="L1428" s="779"/>
      <c r="M1428" s="779"/>
      <c r="N1428" s="133"/>
      <c r="O1428" s="133"/>
    </row>
    <row r="1429" spans="1:15" s="160" customFormat="1" x14ac:dyDescent="0.25">
      <c r="A1429" s="133"/>
      <c r="B1429" s="133"/>
      <c r="C1429" s="133"/>
      <c r="D1429" s="779"/>
      <c r="E1429" s="779"/>
      <c r="F1429" s="779"/>
      <c r="G1429" s="344">
        <v>2501</v>
      </c>
      <c r="H1429" s="344" t="s">
        <v>1783</v>
      </c>
      <c r="I1429" s="344">
        <v>180</v>
      </c>
      <c r="J1429" s="779"/>
      <c r="K1429" s="779"/>
      <c r="L1429" s="779"/>
      <c r="M1429" s="779"/>
      <c r="N1429" s="133"/>
      <c r="O1429" s="133"/>
    </row>
    <row r="1430" spans="1:15" s="160" customFormat="1" x14ac:dyDescent="0.25">
      <c r="A1430" s="133"/>
      <c r="B1430" s="133"/>
      <c r="C1430" s="133"/>
      <c r="D1430" s="779"/>
      <c r="E1430" s="779"/>
      <c r="F1430" s="779"/>
      <c r="G1430" s="344">
        <v>5000</v>
      </c>
      <c r="H1430" s="344" t="s">
        <v>1782</v>
      </c>
      <c r="I1430" s="344">
        <v>365</v>
      </c>
      <c r="J1430" s="779"/>
      <c r="K1430" s="779"/>
      <c r="L1430" s="779"/>
      <c r="M1430" s="779"/>
      <c r="N1430" s="133"/>
      <c r="O1430" s="133"/>
    </row>
    <row r="1431" spans="1:15" s="160" customFormat="1" x14ac:dyDescent="0.25">
      <c r="A1431" s="133"/>
      <c r="B1431" s="133"/>
      <c r="C1431" s="133"/>
      <c r="D1431" s="779"/>
      <c r="E1431" s="779"/>
      <c r="F1431" s="779"/>
      <c r="G1431" s="569"/>
      <c r="H1431" s="569"/>
      <c r="I1431" s="569"/>
      <c r="J1431" s="779"/>
      <c r="K1431" s="779"/>
      <c r="L1431" s="779"/>
      <c r="M1431" s="779"/>
      <c r="N1431" s="133"/>
      <c r="O1431" s="133"/>
    </row>
    <row r="1432" spans="1:15" s="160" customFormat="1" x14ac:dyDescent="0.25">
      <c r="A1432" s="133"/>
      <c r="B1432" s="133"/>
      <c r="C1432" s="133"/>
      <c r="D1432" s="779"/>
      <c r="E1432" s="779"/>
      <c r="F1432" s="779"/>
      <c r="G1432" s="569"/>
      <c r="H1432" s="569"/>
      <c r="I1432" s="569"/>
      <c r="J1432" s="779"/>
      <c r="K1432" s="779"/>
      <c r="L1432" s="779"/>
      <c r="M1432" s="779"/>
      <c r="N1432" s="133"/>
      <c r="O1432" s="133"/>
    </row>
    <row r="1433" spans="1:15" s="160" customFormat="1" x14ac:dyDescent="0.25">
      <c r="A1433" s="133"/>
      <c r="B1433" s="133"/>
      <c r="C1433" s="133"/>
      <c r="D1433" s="779"/>
      <c r="E1433" s="779"/>
      <c r="F1433" s="779"/>
      <c r="G1433" s="779"/>
      <c r="H1433" s="779"/>
      <c r="I1433" s="779"/>
      <c r="J1433" s="779"/>
      <c r="K1433" s="779"/>
      <c r="L1433" s="779"/>
      <c r="M1433" s="779"/>
      <c r="N1433" s="133"/>
      <c r="O1433" s="133"/>
    </row>
    <row r="1434" spans="1:15" x14ac:dyDescent="0.25">
      <c r="A1434" s="133"/>
      <c r="B1434" s="133"/>
      <c r="C1434" s="133"/>
      <c r="D1434" s="779"/>
      <c r="E1434" s="779"/>
      <c r="F1434" s="779"/>
      <c r="G1434" s="1186" t="s">
        <v>1781</v>
      </c>
      <c r="H1434" s="1187"/>
      <c r="I1434" s="1188"/>
      <c r="J1434" s="779"/>
      <c r="K1434" s="779"/>
      <c r="L1434" s="779"/>
      <c r="M1434" s="779"/>
      <c r="N1434" s="133"/>
      <c r="O1434" s="133"/>
    </row>
    <row r="1435" spans="1:15" s="779" customFormat="1" ht="45.75" customHeight="1" x14ac:dyDescent="0.25">
      <c r="A1435" s="133"/>
      <c r="B1435" s="133"/>
      <c r="C1435" s="133"/>
      <c r="G1435" s="347" t="s">
        <v>1780</v>
      </c>
      <c r="H1435" s="347" t="s">
        <v>1779</v>
      </c>
      <c r="I1435" s="347" t="s">
        <v>1778</v>
      </c>
      <c r="N1435" s="133"/>
      <c r="O1435" s="133"/>
    </row>
    <row r="1436" spans="1:15" s="180" customFormat="1" ht="18.75" customHeight="1" x14ac:dyDescent="0.25">
      <c r="A1436" s="133"/>
      <c r="B1436" s="133"/>
      <c r="C1436" s="133"/>
      <c r="D1436" s="779"/>
      <c r="E1436" s="779"/>
      <c r="F1436" s="779"/>
      <c r="G1436" s="344">
        <v>700</v>
      </c>
      <c r="H1436" s="344" t="s">
        <v>1766</v>
      </c>
      <c r="I1436" s="344" t="s">
        <v>1747</v>
      </c>
      <c r="J1436" s="779"/>
      <c r="K1436" s="779"/>
      <c r="L1436" s="779"/>
      <c r="M1436" s="779"/>
      <c r="N1436" s="133"/>
      <c r="O1436" s="133"/>
    </row>
    <row r="1437" spans="1:15" s="180" customFormat="1" ht="18.75" customHeight="1" x14ac:dyDescent="0.25">
      <c r="A1437" s="133"/>
      <c r="B1437" s="133"/>
      <c r="C1437" s="133"/>
      <c r="D1437" s="779"/>
      <c r="E1437" s="779"/>
      <c r="F1437" s="779"/>
      <c r="G1437" s="344">
        <v>750</v>
      </c>
      <c r="H1437" s="344" t="s">
        <v>1777</v>
      </c>
      <c r="I1437" s="344" t="s">
        <v>1747</v>
      </c>
      <c r="J1437" s="779"/>
      <c r="K1437" s="779"/>
      <c r="L1437" s="779"/>
      <c r="M1437" s="779"/>
      <c r="N1437" s="133"/>
      <c r="O1437" s="133"/>
    </row>
    <row r="1438" spans="1:15" s="180" customFormat="1" ht="18.75" customHeight="1" x14ac:dyDescent="0.25">
      <c r="A1438" s="133"/>
      <c r="B1438" s="133"/>
      <c r="C1438" s="133"/>
      <c r="D1438" s="779"/>
      <c r="E1438" s="779"/>
      <c r="F1438" s="779"/>
      <c r="G1438" s="344">
        <v>1000</v>
      </c>
      <c r="H1438" s="344" t="s">
        <v>1776</v>
      </c>
      <c r="I1438" s="344" t="s">
        <v>1747</v>
      </c>
      <c r="J1438" s="779"/>
      <c r="K1438" s="779"/>
      <c r="L1438" s="779"/>
      <c r="M1438" s="779"/>
      <c r="N1438" s="133"/>
      <c r="O1438" s="133"/>
    </row>
    <row r="1439" spans="1:15" s="180" customFormat="1" ht="36" customHeight="1" x14ac:dyDescent="0.25">
      <c r="A1439" s="133"/>
      <c r="B1439" s="133"/>
      <c r="C1439" s="133"/>
      <c r="D1439" s="779"/>
      <c r="E1439" s="779"/>
      <c r="F1439" s="779"/>
      <c r="G1439" s="345">
        <v>1200</v>
      </c>
      <c r="H1439" s="345" t="s">
        <v>1775</v>
      </c>
      <c r="I1439" s="345" t="s">
        <v>1747</v>
      </c>
      <c r="J1439" s="779"/>
      <c r="K1439" s="779"/>
      <c r="L1439" s="779"/>
      <c r="M1439" s="779"/>
      <c r="N1439" s="133"/>
      <c r="O1439" s="133"/>
    </row>
    <row r="1440" spans="1:15" s="180" customFormat="1" x14ac:dyDescent="0.25">
      <c r="A1440" s="133"/>
      <c r="B1440" s="133"/>
      <c r="C1440" s="133"/>
      <c r="D1440" s="779"/>
      <c r="E1440" s="779"/>
      <c r="F1440" s="184"/>
      <c r="G1440" s="183" t="s">
        <v>1774</v>
      </c>
      <c r="H1440" s="779"/>
      <c r="I1440" s="779"/>
      <c r="J1440" s="779"/>
      <c r="K1440" s="779"/>
      <c r="L1440" s="779"/>
      <c r="M1440" s="779"/>
      <c r="N1440" s="133"/>
      <c r="O1440" s="133"/>
    </row>
    <row r="1441" spans="1:15" s="180" customFormat="1" x14ac:dyDescent="0.25">
      <c r="A1441" s="133"/>
      <c r="B1441" s="133"/>
      <c r="C1441" s="133"/>
      <c r="D1441" s="779"/>
      <c r="E1441" s="779"/>
      <c r="F1441" s="779"/>
      <c r="G1441" s="779"/>
      <c r="H1441" s="779"/>
      <c r="I1441" s="779"/>
      <c r="J1441" s="779"/>
      <c r="K1441" s="779"/>
      <c r="L1441" s="779"/>
      <c r="M1441" s="779"/>
      <c r="N1441" s="133"/>
      <c r="O1441" s="133"/>
    </row>
    <row r="1442" spans="1:15" s="180" customFormat="1" x14ac:dyDescent="0.25">
      <c r="A1442" s="133"/>
      <c r="B1442" s="133"/>
      <c r="C1442" s="133"/>
      <c r="D1442" s="779"/>
      <c r="E1442" s="779"/>
      <c r="F1442" s="779"/>
      <c r="G1442" s="1189" t="s">
        <v>1773</v>
      </c>
      <c r="H1442" s="1189"/>
      <c r="I1442" s="1189"/>
      <c r="J1442" s="1189"/>
      <c r="K1442" s="1190"/>
      <c r="L1442" s="779"/>
      <c r="M1442" s="779"/>
      <c r="N1442" s="133"/>
      <c r="O1442" s="133"/>
    </row>
    <row r="1443" spans="1:15" s="180" customFormat="1" ht="31.5" customHeight="1" x14ac:dyDescent="0.25">
      <c r="A1443" s="133"/>
      <c r="B1443" s="133"/>
      <c r="C1443" s="133"/>
      <c r="D1443" s="779"/>
      <c r="E1443" s="779"/>
      <c r="F1443" s="779"/>
      <c r="G1443" s="346"/>
      <c r="H1443" s="346" t="s">
        <v>1772</v>
      </c>
      <c r="I1443" s="346" t="s">
        <v>1771</v>
      </c>
      <c r="J1443" s="346" t="s">
        <v>1770</v>
      </c>
      <c r="K1443" s="346" t="s">
        <v>1769</v>
      </c>
      <c r="L1443" s="779"/>
      <c r="M1443" s="779"/>
      <c r="N1443" s="133"/>
      <c r="O1443" s="133"/>
    </row>
    <row r="1444" spans="1:15" s="180" customFormat="1" ht="24" x14ac:dyDescent="0.25">
      <c r="A1444" s="133"/>
      <c r="B1444" s="133"/>
      <c r="C1444" s="133"/>
      <c r="D1444" s="779"/>
      <c r="E1444" s="779"/>
      <c r="F1444" s="779"/>
      <c r="G1444" s="742" t="s">
        <v>1768</v>
      </c>
      <c r="H1444" s="344" t="s">
        <v>2860</v>
      </c>
      <c r="I1444" s="344">
        <v>450</v>
      </c>
      <c r="J1444" s="344" t="s">
        <v>1766</v>
      </c>
      <c r="K1444" s="344" t="s">
        <v>1767</v>
      </c>
      <c r="L1444" s="779"/>
      <c r="M1444" s="779"/>
      <c r="N1444" s="133"/>
      <c r="O1444" s="133"/>
    </row>
    <row r="1445" spans="1:15" s="180" customFormat="1" ht="23.25" customHeight="1" x14ac:dyDescent="0.25">
      <c r="A1445" s="133"/>
      <c r="B1445" s="133"/>
      <c r="C1445" s="133"/>
      <c r="D1445" s="779"/>
      <c r="E1445" s="779"/>
      <c r="F1445" s="779"/>
      <c r="G1445" s="1191" t="s">
        <v>1765</v>
      </c>
      <c r="H1445" s="344" t="s">
        <v>1764</v>
      </c>
      <c r="I1445" s="344">
        <v>250</v>
      </c>
      <c r="J1445" s="344" t="s">
        <v>1763</v>
      </c>
      <c r="K1445" s="344" t="s">
        <v>1760</v>
      </c>
      <c r="L1445" s="779"/>
      <c r="M1445" s="779"/>
      <c r="N1445" s="133"/>
      <c r="O1445" s="133"/>
    </row>
    <row r="1446" spans="1:15" s="180" customFormat="1" ht="25.5" customHeight="1" x14ac:dyDescent="0.25">
      <c r="A1446" s="133"/>
      <c r="B1446" s="133"/>
      <c r="C1446" s="133"/>
      <c r="D1446" s="779"/>
      <c r="E1446" s="779"/>
      <c r="F1446" s="779"/>
      <c r="G1446" s="1192"/>
      <c r="H1446" s="344" t="s">
        <v>1762</v>
      </c>
      <c r="I1446" s="344">
        <v>500</v>
      </c>
      <c r="J1446" s="344" t="s">
        <v>1761</v>
      </c>
      <c r="K1446" s="344" t="s">
        <v>1760</v>
      </c>
      <c r="L1446" s="779"/>
      <c r="M1446" s="779"/>
      <c r="N1446" s="133"/>
      <c r="O1446" s="133"/>
    </row>
    <row r="1447" spans="1:15" s="180" customFormat="1" ht="24" customHeight="1" x14ac:dyDescent="0.25">
      <c r="A1447" s="133"/>
      <c r="B1447" s="133"/>
      <c r="C1447" s="133"/>
      <c r="D1447" s="780"/>
      <c r="E1447" s="780"/>
      <c r="F1447" s="780"/>
      <c r="G1447" s="780"/>
      <c r="H1447" s="780" t="s">
        <v>2861</v>
      </c>
      <c r="I1447" s="780"/>
      <c r="J1447" s="780"/>
      <c r="K1447" s="780"/>
      <c r="L1447" s="780"/>
      <c r="M1447" s="780"/>
      <c r="N1447" s="133"/>
      <c r="O1447" s="133"/>
    </row>
    <row r="1448" spans="1:15" s="180" customFormat="1" x14ac:dyDescent="0.25">
      <c r="A1448" s="133"/>
      <c r="B1448" s="133"/>
      <c r="C1448" s="133"/>
      <c r="D1448" s="780"/>
      <c r="E1448" s="780"/>
      <c r="F1448" s="780"/>
      <c r="G1448" s="780"/>
      <c r="H1448" s="780"/>
      <c r="I1448" s="780"/>
      <c r="J1448" s="780"/>
      <c r="K1448" s="780"/>
      <c r="L1448" s="780"/>
      <c r="M1448" s="780"/>
      <c r="N1448" s="133"/>
      <c r="O1448" s="133"/>
    </row>
    <row r="1449" spans="1:15" s="779" customFormat="1" x14ac:dyDescent="0.25">
      <c r="A1449" s="133"/>
      <c r="B1449" s="133"/>
      <c r="C1449" s="133"/>
      <c r="D1449" s="166"/>
      <c r="E1449" s="166"/>
      <c r="F1449" s="166"/>
      <c r="G1449" s="166"/>
      <c r="H1449" s="166"/>
      <c r="I1449" s="166"/>
      <c r="J1449" s="166"/>
      <c r="K1449" s="166"/>
      <c r="L1449" s="166"/>
      <c r="M1449" s="166"/>
      <c r="N1449" s="133"/>
      <c r="O1449" s="133"/>
    </row>
    <row r="1450" spans="1:15" s="779" customFormat="1" x14ac:dyDescent="0.25">
      <c r="A1450" s="133"/>
      <c r="B1450" s="133"/>
      <c r="C1450" s="133"/>
      <c r="D1450" s="166"/>
      <c r="E1450" s="166"/>
      <c r="F1450" s="166"/>
      <c r="G1450" s="166"/>
      <c r="H1450" s="166"/>
      <c r="I1450" s="166"/>
      <c r="J1450" s="166"/>
      <c r="K1450" s="166"/>
      <c r="L1450" s="166"/>
      <c r="M1450" s="166"/>
      <c r="N1450" s="133"/>
      <c r="O1450" s="133"/>
    </row>
    <row r="1451" spans="1:15" s="779" customFormat="1" x14ac:dyDescent="0.25">
      <c r="A1451" s="133"/>
      <c r="B1451" s="133"/>
      <c r="C1451" s="133"/>
      <c r="D1451" s="166"/>
      <c r="E1451" s="166"/>
      <c r="F1451" s="166"/>
      <c r="G1451" s="166"/>
      <c r="H1451" s="166"/>
      <c r="I1451" s="166"/>
      <c r="J1451" s="166"/>
      <c r="K1451" s="166"/>
      <c r="L1451" s="166"/>
      <c r="M1451" s="166"/>
      <c r="N1451" s="133"/>
      <c r="O1451" s="133"/>
    </row>
    <row r="1452" spans="1:15" s="779" customFormat="1" x14ac:dyDescent="0.25">
      <c r="A1452" s="133"/>
      <c r="B1452" s="133"/>
      <c r="C1452" s="133"/>
      <c r="D1452" s="166"/>
      <c r="E1452" s="166"/>
      <c r="F1452" s="166"/>
      <c r="G1452" s="166"/>
      <c r="H1452" s="166"/>
      <c r="I1452" s="166"/>
      <c r="J1452" s="166"/>
      <c r="K1452" s="166"/>
      <c r="L1452" s="166"/>
      <c r="M1452" s="166"/>
      <c r="N1452" s="133"/>
      <c r="O1452" s="133"/>
    </row>
    <row r="1453" spans="1:15" s="779" customFormat="1" ht="27.75" customHeight="1" x14ac:dyDescent="0.25">
      <c r="A1453" s="133"/>
      <c r="B1453" s="133"/>
      <c r="C1453" s="133"/>
      <c r="D1453" s="166"/>
      <c r="E1453" s="166"/>
      <c r="F1453" s="166"/>
      <c r="G1453" s="166"/>
      <c r="H1453" s="166"/>
      <c r="I1453" s="166"/>
      <c r="J1453" s="166"/>
      <c r="K1453" s="166"/>
      <c r="L1453" s="166"/>
      <c r="M1453" s="166"/>
      <c r="N1453" s="133"/>
      <c r="O1453" s="133"/>
    </row>
    <row r="1454" spans="1:15" s="779" customFormat="1" x14ac:dyDescent="0.25">
      <c r="A1454" s="133"/>
      <c r="B1454" s="133"/>
      <c r="C1454" s="133"/>
      <c r="D1454" s="166"/>
      <c r="E1454" s="166"/>
      <c r="F1454" s="166"/>
      <c r="G1454" s="166"/>
      <c r="H1454" s="166"/>
      <c r="I1454" s="166"/>
      <c r="J1454" s="166"/>
      <c r="K1454" s="166"/>
      <c r="L1454" s="166"/>
      <c r="M1454" s="166"/>
    </row>
    <row r="1455" spans="1:15" s="173" customFormat="1" ht="30.75" customHeight="1" x14ac:dyDescent="0.25">
      <c r="A1455" s="133"/>
      <c r="B1455" s="133"/>
      <c r="C1455" s="133"/>
      <c r="D1455" s="166"/>
      <c r="E1455" s="166"/>
      <c r="F1455" s="166"/>
      <c r="G1455" s="166"/>
      <c r="H1455" s="166"/>
      <c r="I1455" s="166"/>
      <c r="J1455" s="166"/>
      <c r="K1455" s="166"/>
      <c r="L1455" s="166"/>
      <c r="M1455" s="166"/>
    </row>
    <row r="1456" spans="1:15" s="173" customFormat="1" ht="27.75" customHeight="1" x14ac:dyDescent="0.25">
      <c r="A1456" s="133"/>
      <c r="B1456" s="133"/>
      <c r="C1456" s="133"/>
      <c r="D1456" s="166"/>
      <c r="E1456" s="166"/>
      <c r="F1456" s="166"/>
      <c r="G1456" s="166"/>
      <c r="H1456" s="166"/>
      <c r="I1456" s="166"/>
      <c r="J1456" s="166"/>
      <c r="K1456" s="166"/>
      <c r="L1456" s="166"/>
      <c r="M1456" s="166"/>
    </row>
    <row r="1457" spans="1:13" s="173" customFormat="1" ht="27.75" customHeight="1" x14ac:dyDescent="0.25">
      <c r="A1457" s="133"/>
      <c r="B1457" s="133"/>
      <c r="C1457" s="133"/>
      <c r="D1457" s="166"/>
      <c r="E1457" s="166"/>
      <c r="F1457" s="166"/>
      <c r="G1457" s="166"/>
      <c r="H1457" s="166"/>
      <c r="I1457" s="166"/>
      <c r="J1457" s="166"/>
      <c r="K1457" s="166"/>
      <c r="L1457" s="166"/>
      <c r="M1457" s="166"/>
    </row>
    <row r="1458" spans="1:13" s="173" customFormat="1" ht="27.75" customHeight="1" x14ac:dyDescent="0.25">
      <c r="A1458" s="133"/>
      <c r="B1458" s="133"/>
      <c r="C1458" s="133"/>
      <c r="D1458" s="166"/>
      <c r="E1458" s="166"/>
      <c r="F1458" s="166"/>
      <c r="G1458" s="166"/>
      <c r="H1458" s="166"/>
      <c r="I1458" s="166"/>
      <c r="J1458" s="166"/>
      <c r="K1458" s="166"/>
      <c r="L1458" s="166"/>
      <c r="M1458" s="166"/>
    </row>
    <row r="1459" spans="1:13" s="173" customFormat="1" ht="27.75" customHeight="1" x14ac:dyDescent="0.25">
      <c r="A1459" s="133"/>
      <c r="B1459" s="133"/>
      <c r="C1459" s="133"/>
      <c r="D1459" s="166"/>
      <c r="E1459" s="166"/>
      <c r="F1459" s="166"/>
      <c r="G1459" s="166"/>
      <c r="H1459" s="166"/>
      <c r="I1459" s="166"/>
      <c r="J1459" s="166"/>
      <c r="K1459" s="166"/>
      <c r="L1459" s="166"/>
      <c r="M1459" s="166"/>
    </row>
    <row r="1460" spans="1:13" s="173" customFormat="1" ht="27.75" customHeight="1" x14ac:dyDescent="0.25">
      <c r="A1460" s="133"/>
      <c r="B1460" s="133"/>
      <c r="C1460" s="133"/>
      <c r="D1460" s="178"/>
      <c r="E1460" s="1193"/>
      <c r="F1460" s="1194"/>
      <c r="G1460" s="179" t="s">
        <v>1759</v>
      </c>
      <c r="H1460" s="179" t="s">
        <v>1758</v>
      </c>
      <c r="I1460" s="179" t="s">
        <v>1757</v>
      </c>
      <c r="J1460" s="179" t="s">
        <v>1756</v>
      </c>
      <c r="K1460" s="178"/>
      <c r="L1460" s="178"/>
      <c r="M1460" s="166"/>
    </row>
    <row r="1461" spans="1:13" s="173" customFormat="1" ht="27.75" customHeight="1" x14ac:dyDescent="0.25">
      <c r="A1461" s="133"/>
      <c r="B1461" s="133"/>
      <c r="C1461" s="133"/>
      <c r="D1461" s="166"/>
      <c r="E1461" s="1201" t="s">
        <v>1755</v>
      </c>
      <c r="F1461" s="1202"/>
      <c r="G1461" s="177" t="s">
        <v>1754</v>
      </c>
      <c r="H1461" s="177" t="s">
        <v>1753</v>
      </c>
      <c r="I1461" s="177" t="s">
        <v>1752</v>
      </c>
      <c r="J1461" s="177" t="s">
        <v>4038</v>
      </c>
      <c r="K1461" s="166"/>
      <c r="L1461" s="166"/>
      <c r="M1461" s="166"/>
    </row>
    <row r="1462" spans="1:13" s="173" customFormat="1" ht="27.75" customHeight="1" x14ac:dyDescent="0.25">
      <c r="A1462" s="133"/>
      <c r="B1462" s="133"/>
      <c r="C1462" s="133"/>
      <c r="D1462" s="166"/>
      <c r="E1462" s="1201" t="s">
        <v>1751</v>
      </c>
      <c r="F1462" s="1202"/>
      <c r="G1462" s="177" t="s">
        <v>1750</v>
      </c>
      <c r="H1462" s="177" t="s">
        <v>1749</v>
      </c>
      <c r="I1462" s="177" t="s">
        <v>1748</v>
      </c>
      <c r="J1462" s="177" t="s">
        <v>1747</v>
      </c>
      <c r="K1462" s="166"/>
      <c r="L1462" s="166"/>
      <c r="M1462" s="166"/>
    </row>
    <row r="1463" spans="1:13" s="173" customFormat="1" ht="27.75" customHeight="1" x14ac:dyDescent="0.25">
      <c r="A1463" s="133"/>
      <c r="B1463" s="133"/>
      <c r="C1463" s="133"/>
      <c r="D1463" s="166"/>
      <c r="E1463" s="1201" t="s">
        <v>1746</v>
      </c>
      <c r="F1463" s="1202"/>
      <c r="G1463" s="177" t="s">
        <v>1745</v>
      </c>
      <c r="H1463" s="177" t="s">
        <v>1744</v>
      </c>
      <c r="I1463" s="177" t="s">
        <v>1743</v>
      </c>
      <c r="J1463" s="177" t="s">
        <v>7</v>
      </c>
      <c r="K1463" s="166"/>
      <c r="L1463" s="166"/>
      <c r="M1463" s="166"/>
    </row>
    <row r="1464" spans="1:13" s="173" customFormat="1" ht="27.75" customHeight="1" x14ac:dyDescent="0.25">
      <c r="A1464" s="133"/>
      <c r="B1464" s="133"/>
      <c r="C1464" s="133"/>
      <c r="D1464" s="166"/>
      <c r="E1464" s="1201" t="s">
        <v>1742</v>
      </c>
      <c r="F1464" s="1202"/>
      <c r="G1464" s="177" t="s">
        <v>7</v>
      </c>
      <c r="H1464" s="177" t="s">
        <v>1741</v>
      </c>
      <c r="I1464" s="177">
        <v>100</v>
      </c>
      <c r="J1464" s="177">
        <v>100</v>
      </c>
      <c r="K1464" s="166"/>
      <c r="L1464" s="166"/>
      <c r="M1464" s="166"/>
    </row>
    <row r="1465" spans="1:13" s="173" customFormat="1" ht="45" customHeight="1" x14ac:dyDescent="0.25">
      <c r="A1465" s="133"/>
      <c r="B1465" s="133"/>
      <c r="C1465" s="133"/>
      <c r="D1465" s="166"/>
      <c r="E1465" s="1201" t="s">
        <v>1740</v>
      </c>
      <c r="F1465" s="1202"/>
      <c r="G1465" s="177" t="s">
        <v>1739</v>
      </c>
      <c r="H1465" s="177" t="s">
        <v>1738</v>
      </c>
      <c r="I1465" s="177" t="s">
        <v>1738</v>
      </c>
      <c r="J1465" s="177" t="s">
        <v>1738</v>
      </c>
      <c r="K1465" s="166"/>
      <c r="L1465" s="166"/>
      <c r="M1465" s="166"/>
    </row>
    <row r="1466" spans="1:13" s="173" customFormat="1" ht="15" customHeight="1" x14ac:dyDescent="0.25">
      <c r="A1466" s="133"/>
      <c r="B1466" s="133"/>
      <c r="C1466" s="133"/>
      <c r="D1466" s="166"/>
      <c r="E1466" s="172" t="s">
        <v>1737</v>
      </c>
      <c r="F1466" s="176"/>
      <c r="G1466" s="175"/>
      <c r="H1466" s="175"/>
      <c r="I1466" s="175"/>
      <c r="J1466" s="174"/>
      <c r="K1466" s="166"/>
      <c r="L1466" s="166"/>
      <c r="M1466" s="166"/>
    </row>
    <row r="1467" spans="1:13" s="779" customFormat="1" x14ac:dyDescent="0.25">
      <c r="A1467" s="133"/>
      <c r="B1467" s="133"/>
      <c r="C1467" s="133"/>
      <c r="D1467" s="166"/>
      <c r="E1467" s="172" t="s">
        <v>1736</v>
      </c>
      <c r="F1467" s="166"/>
      <c r="G1467" s="171"/>
      <c r="H1467" s="171"/>
      <c r="I1467" s="171"/>
      <c r="J1467" s="170"/>
      <c r="K1467" s="166"/>
      <c r="L1467" s="166"/>
      <c r="M1467" s="166"/>
    </row>
    <row r="1468" spans="1:13" s="779" customFormat="1" x14ac:dyDescent="0.25">
      <c r="A1468" s="133"/>
      <c r="B1468" s="133"/>
      <c r="C1468" s="133"/>
      <c r="D1468" s="166"/>
      <c r="E1468" s="172" t="s">
        <v>1735</v>
      </c>
      <c r="F1468" s="166"/>
      <c r="G1468" s="171"/>
      <c r="H1468" s="171"/>
      <c r="I1468" s="171"/>
      <c r="J1468" s="170"/>
      <c r="K1468" s="166"/>
      <c r="L1468" s="166"/>
      <c r="M1468" s="166"/>
    </row>
    <row r="1469" spans="1:13" s="162" customFormat="1" x14ac:dyDescent="0.25">
      <c r="A1469" s="133"/>
      <c r="B1469" s="133"/>
      <c r="C1469" s="133"/>
      <c r="D1469" s="166"/>
      <c r="E1469" s="172" t="s">
        <v>1734</v>
      </c>
      <c r="F1469" s="166"/>
      <c r="G1469" s="171"/>
      <c r="H1469" s="171"/>
      <c r="I1469" s="171"/>
      <c r="J1469" s="170"/>
      <c r="K1469" s="166"/>
      <c r="L1469" s="166"/>
      <c r="M1469" s="166"/>
    </row>
    <row r="1470" spans="1:13" s="162" customFormat="1" x14ac:dyDescent="0.25">
      <c r="A1470" s="133"/>
      <c r="B1470" s="133"/>
      <c r="C1470" s="133"/>
      <c r="D1470" s="166"/>
      <c r="E1470" s="169" t="s">
        <v>1733</v>
      </c>
      <c r="F1470" s="168"/>
      <c r="G1470" s="168"/>
      <c r="H1470" s="168"/>
      <c r="I1470" s="168"/>
      <c r="J1470" s="167"/>
      <c r="K1470" s="166"/>
      <c r="L1470" s="166"/>
      <c r="M1470" s="166"/>
    </row>
    <row r="1471" spans="1:13" s="162" customFormat="1" x14ac:dyDescent="0.25">
      <c r="A1471" s="133"/>
      <c r="B1471" s="133"/>
      <c r="C1471" s="133"/>
      <c r="D1471" s="166"/>
      <c r="E1471" s="166"/>
      <c r="F1471" s="166"/>
      <c r="G1471" s="166"/>
      <c r="H1471" s="166"/>
      <c r="I1471" s="166"/>
      <c r="J1471" s="166"/>
      <c r="K1471" s="166"/>
      <c r="L1471" s="166"/>
      <c r="M1471" s="166"/>
    </row>
    <row r="1472" spans="1:13" s="162" customFormat="1" x14ac:dyDescent="0.25">
      <c r="A1472" s="133"/>
      <c r="B1472" s="133"/>
      <c r="C1472" s="133"/>
      <c r="D1472" s="166"/>
      <c r="E1472" s="166"/>
      <c r="F1472" s="166"/>
      <c r="G1472" s="166"/>
      <c r="H1472" s="166"/>
      <c r="I1472" s="166"/>
      <c r="J1472" s="166"/>
      <c r="K1472" s="166"/>
      <c r="L1472" s="166"/>
      <c r="M1472" s="166"/>
    </row>
    <row r="1473" spans="1:13" s="779" customFormat="1" x14ac:dyDescent="0.25">
      <c r="A1473" s="133"/>
      <c r="B1473" s="133"/>
      <c r="C1473" s="133"/>
      <c r="D1473" s="780"/>
      <c r="E1473" s="780"/>
      <c r="F1473" s="780"/>
      <c r="G1473" s="780"/>
      <c r="H1473" s="780"/>
      <c r="I1473" s="780"/>
      <c r="J1473" s="780"/>
      <c r="K1473" s="780"/>
      <c r="L1473" s="780"/>
      <c r="M1473" s="780"/>
    </row>
    <row r="1474" spans="1:13" s="779" customFormat="1" x14ac:dyDescent="0.25">
      <c r="A1474" s="133"/>
      <c r="B1474" s="133"/>
      <c r="C1474" s="133"/>
      <c r="D1474" s="780"/>
      <c r="E1474" s="780"/>
      <c r="F1474" s="780"/>
      <c r="G1474" s="780"/>
      <c r="H1474" s="780"/>
      <c r="I1474" s="780"/>
      <c r="J1474" s="780"/>
      <c r="K1474" s="780"/>
      <c r="L1474" s="780"/>
      <c r="M1474" s="780"/>
    </row>
    <row r="1475" spans="1:13" s="779" customFormat="1" ht="15" customHeight="1" x14ac:dyDescent="0.25">
      <c r="A1475" s="133"/>
      <c r="B1475" s="133"/>
      <c r="C1475" s="133"/>
      <c r="D1475" s="780"/>
      <c r="E1475" s="780"/>
      <c r="F1475" s="780"/>
      <c r="G1475" s="780"/>
      <c r="H1475" s="780"/>
      <c r="I1475" s="780"/>
      <c r="J1475" s="780"/>
      <c r="K1475" s="780"/>
      <c r="L1475" s="780"/>
      <c r="M1475" s="780"/>
    </row>
    <row r="1476" spans="1:13" s="779" customFormat="1" x14ac:dyDescent="0.25">
      <c r="A1476" s="133"/>
      <c r="B1476" s="133"/>
      <c r="C1476" s="133"/>
      <c r="D1476" s="133"/>
      <c r="E1476" s="133"/>
      <c r="F1476" s="133"/>
      <c r="G1476" s="133"/>
      <c r="H1476" s="133"/>
      <c r="I1476" s="133"/>
      <c r="J1476" s="133"/>
      <c r="K1476" s="133"/>
    </row>
    <row r="1477" spans="1:13" s="779" customFormat="1" x14ac:dyDescent="0.25">
      <c r="A1477" s="133"/>
      <c r="B1477" s="133"/>
      <c r="C1477" s="133"/>
      <c r="D1477" s="133"/>
      <c r="E1477" s="133"/>
      <c r="F1477" s="133"/>
      <c r="G1477" s="133"/>
      <c r="H1477" s="133"/>
      <c r="I1477" s="133"/>
      <c r="J1477" s="133"/>
      <c r="K1477" s="133"/>
    </row>
    <row r="1478" spans="1:13" s="779" customFormat="1" x14ac:dyDescent="0.25">
      <c r="A1478" s="133"/>
      <c r="B1478" s="133"/>
      <c r="C1478" s="133"/>
      <c r="D1478" s="133"/>
      <c r="E1478" s="133"/>
      <c r="F1478" s="133"/>
      <c r="G1478" s="133"/>
      <c r="H1478" s="133"/>
      <c r="I1478" s="133"/>
      <c r="J1478" s="133"/>
      <c r="K1478" s="133"/>
    </row>
    <row r="1479" spans="1:13" s="779" customFormat="1" x14ac:dyDescent="0.25">
      <c r="A1479" s="133"/>
      <c r="B1479" s="133"/>
      <c r="C1479" s="133"/>
      <c r="D1479" s="133"/>
      <c r="E1479" s="133"/>
      <c r="F1479" s="133"/>
      <c r="G1479" s="133"/>
      <c r="H1479" s="133"/>
      <c r="I1479" s="133"/>
      <c r="J1479" s="133"/>
      <c r="K1479" s="133"/>
    </row>
    <row r="1480" spans="1:13" s="779" customFormat="1" x14ac:dyDescent="0.25">
      <c r="A1480" s="133"/>
      <c r="B1480" s="133"/>
      <c r="C1480" s="133"/>
      <c r="D1480" s="133"/>
      <c r="E1480" s="133"/>
      <c r="F1480" s="133"/>
      <c r="G1480" s="133"/>
      <c r="H1480" s="133"/>
      <c r="I1480" s="133"/>
      <c r="J1480" s="133"/>
      <c r="K1480" s="133"/>
    </row>
    <row r="1481" spans="1:13" s="130" customFormat="1" ht="15.75" x14ac:dyDescent="0.25">
      <c r="B1481" s="165" t="s">
        <v>1732</v>
      </c>
      <c r="C1481" s="164"/>
      <c r="D1481" s="164"/>
      <c r="E1481" s="164"/>
      <c r="F1481" s="164"/>
      <c r="G1481" s="163"/>
    </row>
    <row r="1482" spans="1:13" s="779" customFormat="1" ht="15" customHeight="1" x14ac:dyDescent="0.25">
      <c r="A1482" s="133"/>
      <c r="B1482" s="133"/>
      <c r="C1482" s="133"/>
      <c r="D1482" s="133"/>
      <c r="E1482" s="133"/>
      <c r="F1482" s="133"/>
      <c r="G1482" s="133"/>
      <c r="H1482" s="133"/>
      <c r="I1482" s="133"/>
      <c r="J1482" s="133"/>
      <c r="K1482" s="133"/>
    </row>
    <row r="1483" spans="1:13" s="779" customFormat="1" x14ac:dyDescent="0.25">
      <c r="A1483" s="133"/>
      <c r="B1483" s="133"/>
      <c r="C1483" s="133"/>
      <c r="D1483" s="133"/>
      <c r="E1483" s="133"/>
      <c r="F1483" s="133"/>
      <c r="G1483" s="133"/>
      <c r="H1483" s="133"/>
      <c r="I1483" s="133"/>
      <c r="J1483" s="133"/>
      <c r="K1483" s="133"/>
    </row>
    <row r="1484" spans="1:13" s="779" customFormat="1" x14ac:dyDescent="0.25">
      <c r="A1484" s="133"/>
      <c r="B1484" s="133"/>
      <c r="C1484" s="133"/>
      <c r="D1484" s="133"/>
      <c r="E1484" s="133"/>
      <c r="F1484" s="133"/>
      <c r="G1484" s="133"/>
      <c r="H1484" s="133"/>
      <c r="I1484" s="133"/>
      <c r="J1484" s="133"/>
      <c r="K1484" s="133"/>
    </row>
    <row r="1485" spans="1:13" s="779" customFormat="1" x14ac:dyDescent="0.25">
      <c r="A1485" s="133"/>
      <c r="B1485" s="133"/>
      <c r="C1485" s="133"/>
      <c r="D1485" s="133"/>
      <c r="E1485" s="133"/>
      <c r="F1485" s="133"/>
      <c r="G1485" s="133"/>
      <c r="H1485" s="133"/>
      <c r="I1485" s="133"/>
      <c r="J1485" s="133"/>
      <c r="K1485" s="133"/>
    </row>
    <row r="1486" spans="1:13" s="779" customFormat="1" x14ac:dyDescent="0.25">
      <c r="A1486" s="133"/>
      <c r="B1486" s="133"/>
      <c r="C1486" s="133"/>
      <c r="D1486" s="133"/>
      <c r="E1486" s="133"/>
      <c r="F1486" s="133"/>
      <c r="G1486" s="133"/>
      <c r="H1486" s="133"/>
      <c r="I1486" s="133"/>
      <c r="J1486" s="133"/>
      <c r="K1486" s="133"/>
    </row>
    <row r="1487" spans="1:13" s="779" customFormat="1" x14ac:dyDescent="0.25">
      <c r="A1487" s="133"/>
      <c r="B1487" s="133"/>
      <c r="C1487" s="133"/>
      <c r="D1487" s="133"/>
      <c r="E1487" s="133"/>
      <c r="F1487" s="133"/>
      <c r="G1487" s="133"/>
      <c r="H1487" s="133"/>
      <c r="I1487" s="133"/>
      <c r="J1487" s="133"/>
      <c r="K1487" s="133"/>
    </row>
    <row r="1488" spans="1:13" s="779" customFormat="1" x14ac:dyDescent="0.25">
      <c r="A1488" s="133"/>
      <c r="B1488" s="133"/>
      <c r="C1488" s="133"/>
      <c r="D1488" s="133"/>
      <c r="E1488" s="133"/>
      <c r="F1488" s="133"/>
      <c r="G1488" s="133"/>
      <c r="H1488" s="133"/>
      <c r="I1488" s="133"/>
      <c r="J1488" s="133"/>
      <c r="K1488" s="133"/>
    </row>
    <row r="1489" spans="1:11" s="779" customFormat="1" ht="32.25" customHeight="1" x14ac:dyDescent="0.25">
      <c r="A1489" s="133"/>
      <c r="B1489" s="133"/>
      <c r="C1489" s="133"/>
      <c r="D1489" s="133"/>
      <c r="E1489" s="133"/>
      <c r="F1489" s="133"/>
      <c r="G1489" s="133"/>
      <c r="H1489" s="133"/>
      <c r="I1489" s="133"/>
      <c r="J1489" s="133"/>
      <c r="K1489" s="133"/>
    </row>
    <row r="1490" spans="1:11" s="779" customFormat="1" x14ac:dyDescent="0.25">
      <c r="A1490" s="133"/>
      <c r="B1490" s="133"/>
      <c r="C1490" s="133"/>
      <c r="D1490" s="133"/>
      <c r="E1490" s="133"/>
      <c r="F1490" s="133"/>
      <c r="G1490" s="133"/>
      <c r="H1490" s="133"/>
      <c r="I1490" s="133"/>
      <c r="J1490" s="133"/>
      <c r="K1490" s="133"/>
    </row>
    <row r="1491" spans="1:11" s="779" customFormat="1" x14ac:dyDescent="0.25">
      <c r="A1491" s="133"/>
      <c r="B1491" s="133"/>
      <c r="C1491" s="133"/>
      <c r="D1491" s="133"/>
      <c r="E1491" s="133"/>
      <c r="F1491" s="133"/>
      <c r="G1491" s="133"/>
      <c r="H1491" s="133"/>
      <c r="I1491" s="133"/>
      <c r="J1491" s="133"/>
      <c r="K1491" s="133"/>
    </row>
    <row r="1492" spans="1:11" s="779" customFormat="1" x14ac:dyDescent="0.25">
      <c r="A1492" s="133"/>
      <c r="B1492" s="133"/>
      <c r="C1492" s="133"/>
      <c r="D1492" s="133"/>
      <c r="E1492" s="133"/>
      <c r="F1492" s="133"/>
      <c r="G1492" s="133"/>
      <c r="H1492" s="133"/>
      <c r="I1492" s="133"/>
      <c r="J1492" s="133"/>
      <c r="K1492" s="133"/>
    </row>
    <row r="1493" spans="1:11" s="779" customFormat="1" x14ac:dyDescent="0.25">
      <c r="A1493" s="133"/>
      <c r="B1493" s="133"/>
      <c r="C1493" s="133"/>
      <c r="D1493" s="133"/>
      <c r="E1493" s="133"/>
      <c r="F1493" s="133"/>
      <c r="G1493" s="133"/>
      <c r="H1493" s="133"/>
      <c r="I1493" s="133"/>
      <c r="J1493" s="133"/>
      <c r="K1493" s="133"/>
    </row>
    <row r="1494" spans="1:11" s="779" customFormat="1" x14ac:dyDescent="0.25">
      <c r="A1494" s="133"/>
      <c r="B1494" s="133"/>
      <c r="C1494" s="133"/>
      <c r="D1494" s="133"/>
      <c r="E1494" s="133"/>
      <c r="F1494" s="133"/>
      <c r="G1494" s="133"/>
      <c r="H1494" s="133"/>
      <c r="I1494" s="133"/>
      <c r="J1494" s="133"/>
      <c r="K1494" s="133"/>
    </row>
    <row r="1495" spans="1:11" s="779" customFormat="1" x14ac:dyDescent="0.25">
      <c r="A1495" s="133"/>
      <c r="B1495" s="133"/>
      <c r="C1495" s="133"/>
      <c r="D1495" s="133"/>
      <c r="E1495" s="133"/>
      <c r="F1495" s="133"/>
      <c r="G1495" s="133"/>
      <c r="H1495" s="133"/>
      <c r="I1495" s="133"/>
      <c r="J1495" s="133"/>
      <c r="K1495" s="133"/>
    </row>
    <row r="1496" spans="1:11" s="779" customFormat="1" x14ac:dyDescent="0.25">
      <c r="A1496" s="133"/>
      <c r="B1496" s="133"/>
      <c r="C1496" s="133"/>
      <c r="D1496" s="133"/>
      <c r="E1496" s="133"/>
      <c r="F1496" s="133"/>
      <c r="G1496" s="133"/>
      <c r="H1496" s="133"/>
      <c r="I1496" s="133"/>
      <c r="J1496" s="133"/>
      <c r="K1496" s="133"/>
    </row>
    <row r="1497" spans="1:11" s="779" customFormat="1" x14ac:dyDescent="0.25">
      <c r="A1497" s="133"/>
      <c r="B1497" s="133"/>
      <c r="C1497" s="133"/>
      <c r="D1497" s="133"/>
      <c r="E1497" s="133"/>
      <c r="F1497" s="133"/>
      <c r="G1497" s="133"/>
      <c r="H1497" s="133"/>
      <c r="I1497" s="133"/>
      <c r="J1497" s="133"/>
      <c r="K1497" s="133"/>
    </row>
    <row r="1498" spans="1:11" s="779" customFormat="1" x14ac:dyDescent="0.25">
      <c r="A1498" s="133"/>
      <c r="B1498" s="133"/>
      <c r="C1498" s="133"/>
      <c r="D1498" s="133"/>
      <c r="E1498" s="133"/>
      <c r="F1498" s="133"/>
      <c r="G1498" s="133"/>
      <c r="H1498" s="133"/>
      <c r="I1498" s="133"/>
      <c r="J1498" s="133"/>
      <c r="K1498" s="133"/>
    </row>
    <row r="1499" spans="1:11" s="779" customFormat="1" x14ac:dyDescent="0.25">
      <c r="A1499" s="133"/>
      <c r="B1499" s="133"/>
      <c r="C1499" s="133"/>
      <c r="D1499" s="133"/>
      <c r="E1499" s="133"/>
      <c r="F1499" s="133"/>
      <c r="G1499" s="133"/>
      <c r="H1499" s="133"/>
      <c r="I1499" s="133"/>
      <c r="J1499" s="133"/>
      <c r="K1499" s="133"/>
    </row>
    <row r="1500" spans="1:11" s="779" customFormat="1" ht="14.25" customHeight="1" x14ac:dyDescent="0.25">
      <c r="A1500" s="133"/>
      <c r="B1500" s="133"/>
      <c r="C1500" s="133"/>
      <c r="D1500" s="133"/>
      <c r="E1500" s="133"/>
      <c r="F1500" s="133"/>
      <c r="G1500" s="133"/>
      <c r="H1500" s="133"/>
      <c r="I1500" s="133"/>
      <c r="J1500" s="133"/>
      <c r="K1500" s="133"/>
    </row>
    <row r="1501" spans="1:11" s="779" customFormat="1" x14ac:dyDescent="0.25">
      <c r="A1501" s="133"/>
      <c r="B1501" s="133"/>
      <c r="C1501" s="133"/>
      <c r="D1501" s="133"/>
      <c r="E1501" s="133"/>
      <c r="F1501" s="133"/>
      <c r="G1501" s="133"/>
      <c r="H1501" s="133"/>
      <c r="I1501" s="133"/>
      <c r="J1501" s="133"/>
      <c r="K1501" s="133"/>
    </row>
    <row r="1502" spans="1:11" s="779" customFormat="1" x14ac:dyDescent="0.25">
      <c r="A1502" s="133"/>
      <c r="B1502" s="133"/>
      <c r="C1502" s="133"/>
      <c r="D1502" s="133"/>
      <c r="E1502" s="133"/>
      <c r="F1502" s="133"/>
      <c r="G1502" s="133"/>
      <c r="H1502" s="133"/>
      <c r="I1502" s="133"/>
      <c r="J1502" s="133"/>
      <c r="K1502" s="133"/>
    </row>
    <row r="1503" spans="1:11" s="779" customFormat="1" ht="36.75" customHeight="1" x14ac:dyDescent="0.25">
      <c r="A1503" s="133"/>
      <c r="B1503" s="133"/>
      <c r="C1503" s="133"/>
      <c r="D1503" s="133"/>
      <c r="E1503" s="133"/>
      <c r="F1503" s="133"/>
      <c r="G1503" s="133"/>
      <c r="H1503" s="133"/>
      <c r="I1503" s="133"/>
      <c r="J1503" s="133"/>
      <c r="K1503" s="133"/>
    </row>
    <row r="1504" spans="1:11" s="779" customFormat="1" ht="32.25" customHeight="1" x14ac:dyDescent="0.25">
      <c r="A1504" s="133"/>
      <c r="B1504" s="133"/>
      <c r="C1504" s="133"/>
      <c r="D1504" s="133"/>
      <c r="E1504" s="133"/>
      <c r="F1504" s="133"/>
      <c r="G1504" s="133"/>
      <c r="H1504" s="133"/>
      <c r="I1504" s="133"/>
      <c r="J1504" s="133"/>
      <c r="K1504" s="133"/>
    </row>
    <row r="1505" spans="1:11" s="779" customFormat="1" x14ac:dyDescent="0.25">
      <c r="A1505" s="133"/>
      <c r="B1505" s="133"/>
      <c r="C1505" s="133"/>
      <c r="D1505" s="133"/>
      <c r="E1505" s="133"/>
      <c r="F1505" s="133"/>
      <c r="G1505" s="133"/>
      <c r="H1505" s="133"/>
      <c r="I1505" s="133"/>
      <c r="J1505" s="133"/>
      <c r="K1505" s="133"/>
    </row>
    <row r="1506" spans="1:11" s="779" customFormat="1" ht="15" customHeight="1" x14ac:dyDescent="0.25">
      <c r="A1506" s="133"/>
      <c r="B1506" s="133"/>
      <c r="C1506" s="133"/>
      <c r="D1506" s="133"/>
      <c r="E1506" s="133"/>
      <c r="F1506" s="133"/>
      <c r="G1506" s="133"/>
      <c r="H1506" s="133"/>
      <c r="I1506" s="133"/>
      <c r="J1506" s="133"/>
      <c r="K1506" s="133"/>
    </row>
    <row r="1507" spans="1:11" s="779" customFormat="1" x14ac:dyDescent="0.25">
      <c r="A1507" s="133"/>
      <c r="B1507" s="133"/>
      <c r="C1507" s="133"/>
      <c r="D1507" s="133"/>
      <c r="E1507" s="133"/>
      <c r="F1507" s="133"/>
      <c r="G1507" s="133"/>
      <c r="H1507" s="133"/>
      <c r="I1507" s="133"/>
      <c r="J1507" s="133"/>
      <c r="K1507" s="133"/>
    </row>
    <row r="1508" spans="1:11" s="779" customFormat="1" x14ac:dyDescent="0.25">
      <c r="A1508" s="133"/>
      <c r="B1508" s="133"/>
      <c r="C1508" s="133"/>
      <c r="D1508" s="133"/>
      <c r="E1508" s="133"/>
      <c r="F1508" s="133"/>
      <c r="G1508" s="133"/>
      <c r="H1508" s="133"/>
      <c r="I1508" s="133"/>
      <c r="J1508" s="133"/>
      <c r="K1508" s="133"/>
    </row>
    <row r="1509" spans="1:11" s="779" customFormat="1" x14ac:dyDescent="0.25">
      <c r="A1509" s="133"/>
      <c r="B1509" s="133"/>
      <c r="C1509" s="133"/>
      <c r="D1509" s="133"/>
      <c r="E1509" s="133"/>
      <c r="F1509" s="133"/>
      <c r="G1509" s="133"/>
      <c r="H1509" s="133"/>
      <c r="I1509" s="133"/>
      <c r="J1509" s="133"/>
      <c r="K1509" s="133"/>
    </row>
    <row r="1510" spans="1:11" s="779" customFormat="1" x14ac:dyDescent="0.25">
      <c r="A1510" s="133"/>
      <c r="B1510" s="133"/>
      <c r="C1510" s="133"/>
      <c r="D1510" s="133"/>
      <c r="E1510" s="133"/>
      <c r="F1510" s="133"/>
      <c r="G1510" s="133"/>
      <c r="H1510" s="133"/>
      <c r="I1510" s="133"/>
      <c r="J1510" s="133"/>
      <c r="K1510" s="133"/>
    </row>
    <row r="1511" spans="1:11" s="779" customFormat="1" x14ac:dyDescent="0.25">
      <c r="A1511" s="133"/>
      <c r="B1511" s="133"/>
      <c r="C1511" s="133"/>
      <c r="D1511" s="133"/>
      <c r="E1511" s="133"/>
      <c r="F1511" s="133"/>
      <c r="G1511" s="133"/>
      <c r="H1511" s="133"/>
      <c r="I1511" s="133"/>
      <c r="J1511" s="133"/>
      <c r="K1511" s="133"/>
    </row>
    <row r="1512" spans="1:11" s="779" customFormat="1" x14ac:dyDescent="0.25">
      <c r="A1512" s="133"/>
      <c r="B1512" s="133"/>
      <c r="C1512" s="133"/>
      <c r="D1512" s="133"/>
      <c r="E1512" s="133"/>
      <c r="F1512" s="133"/>
      <c r="G1512" s="133"/>
      <c r="H1512" s="133"/>
      <c r="I1512" s="133"/>
      <c r="J1512" s="133"/>
      <c r="K1512" s="133"/>
    </row>
    <row r="1513" spans="1:11" s="779" customFormat="1" x14ac:dyDescent="0.25">
      <c r="A1513" s="133"/>
      <c r="B1513" s="133"/>
      <c r="C1513" s="133"/>
      <c r="D1513" s="133"/>
      <c r="E1513" s="133"/>
      <c r="F1513" s="133"/>
      <c r="G1513" s="133"/>
      <c r="H1513" s="133"/>
      <c r="I1513" s="133"/>
      <c r="J1513" s="133"/>
      <c r="K1513" s="133"/>
    </row>
    <row r="1514" spans="1:11" s="779" customFormat="1" x14ac:dyDescent="0.25">
      <c r="A1514" s="133"/>
      <c r="B1514" s="133"/>
      <c r="C1514" s="133"/>
      <c r="D1514" s="133"/>
      <c r="E1514" s="133"/>
      <c r="F1514" s="133"/>
      <c r="G1514" s="133"/>
      <c r="H1514" s="133"/>
      <c r="I1514" s="133"/>
      <c r="J1514" s="133"/>
      <c r="K1514" s="133"/>
    </row>
    <row r="1515" spans="1:11" s="779" customFormat="1" x14ac:dyDescent="0.25">
      <c r="A1515" s="133"/>
      <c r="B1515" s="133"/>
      <c r="C1515" s="133"/>
      <c r="D1515" s="133"/>
      <c r="E1515" s="133"/>
      <c r="F1515" s="133"/>
      <c r="G1515" s="133"/>
      <c r="H1515" s="133"/>
      <c r="I1515" s="133"/>
      <c r="J1515" s="133"/>
      <c r="K1515" s="133"/>
    </row>
    <row r="1516" spans="1:11" s="779" customFormat="1" x14ac:dyDescent="0.25">
      <c r="A1516" s="133"/>
      <c r="B1516" s="133"/>
      <c r="C1516" s="133"/>
      <c r="D1516" s="133"/>
      <c r="E1516" s="133"/>
      <c r="F1516" s="133"/>
      <c r="G1516" s="133"/>
      <c r="H1516" s="133"/>
      <c r="I1516" s="133"/>
      <c r="J1516" s="133"/>
      <c r="K1516" s="133"/>
    </row>
    <row r="1517" spans="1:11" s="779" customFormat="1" x14ac:dyDescent="0.25">
      <c r="A1517" s="133"/>
      <c r="B1517" s="133"/>
      <c r="C1517" s="133"/>
      <c r="D1517" s="133"/>
      <c r="E1517" s="133"/>
      <c r="F1517" s="133"/>
      <c r="G1517" s="133"/>
      <c r="H1517" s="133"/>
      <c r="I1517" s="133"/>
      <c r="J1517" s="133"/>
      <c r="K1517" s="133"/>
    </row>
    <row r="1518" spans="1:11" s="779" customFormat="1" x14ac:dyDescent="0.25">
      <c r="A1518" s="133"/>
      <c r="B1518" s="133"/>
      <c r="C1518" s="133"/>
      <c r="D1518" s="133"/>
      <c r="E1518" s="133"/>
      <c r="F1518" s="133"/>
      <c r="G1518" s="133"/>
      <c r="H1518" s="133"/>
      <c r="I1518" s="133"/>
      <c r="J1518" s="133"/>
      <c r="K1518" s="133"/>
    </row>
    <row r="1519" spans="1:11" s="779" customFormat="1" x14ac:dyDescent="0.25">
      <c r="A1519" s="133"/>
      <c r="B1519" s="133"/>
      <c r="C1519" s="133"/>
      <c r="D1519" s="133"/>
      <c r="E1519" s="133"/>
      <c r="F1519" s="133"/>
      <c r="G1519" s="133"/>
      <c r="H1519" s="133"/>
      <c r="I1519" s="133"/>
      <c r="J1519" s="133"/>
      <c r="K1519" s="133"/>
    </row>
    <row r="1520" spans="1:11" s="779" customFormat="1" x14ac:dyDescent="0.25">
      <c r="A1520" s="133"/>
      <c r="B1520" s="133"/>
      <c r="C1520" s="133"/>
      <c r="D1520" s="133"/>
      <c r="E1520" s="133"/>
      <c r="F1520" s="133"/>
      <c r="G1520" s="133"/>
      <c r="H1520" s="133"/>
      <c r="I1520" s="133"/>
      <c r="J1520" s="133"/>
      <c r="K1520" s="133"/>
    </row>
    <row r="1521" spans="1:11" s="779" customFormat="1" x14ac:dyDescent="0.25">
      <c r="A1521" s="133"/>
      <c r="B1521" s="133"/>
      <c r="C1521" s="133"/>
      <c r="D1521" s="133"/>
      <c r="E1521" s="133"/>
      <c r="F1521" s="133"/>
      <c r="G1521" s="133"/>
      <c r="H1521" s="133"/>
      <c r="I1521" s="133"/>
      <c r="J1521" s="133"/>
      <c r="K1521" s="133"/>
    </row>
    <row r="1522" spans="1:11" s="779" customFormat="1" ht="20.25" customHeight="1" x14ac:dyDescent="0.25">
      <c r="A1522" s="133"/>
      <c r="B1522" s="133"/>
      <c r="C1522" s="133"/>
      <c r="D1522" s="133"/>
      <c r="E1522" s="133"/>
      <c r="F1522" s="133"/>
      <c r="G1522" s="133"/>
      <c r="H1522" s="133"/>
      <c r="I1522" s="133"/>
      <c r="J1522" s="133"/>
      <c r="K1522" s="133"/>
    </row>
    <row r="1523" spans="1:11" s="779" customFormat="1" x14ac:dyDescent="0.25">
      <c r="A1523" s="133"/>
      <c r="B1523" s="133"/>
      <c r="C1523" s="133"/>
      <c r="D1523" s="133"/>
      <c r="E1523" s="133"/>
      <c r="F1523" s="133"/>
      <c r="G1523" s="133"/>
      <c r="H1523" s="133"/>
      <c r="I1523" s="133"/>
      <c r="J1523" s="133"/>
      <c r="K1523" s="133"/>
    </row>
    <row r="1524" spans="1:11" s="779" customFormat="1" x14ac:dyDescent="0.25">
      <c r="A1524" s="133"/>
      <c r="B1524" s="133"/>
      <c r="C1524" s="133"/>
      <c r="D1524" s="133"/>
      <c r="E1524" s="133"/>
      <c r="F1524" s="133"/>
      <c r="G1524" s="133"/>
      <c r="H1524" s="133"/>
      <c r="I1524" s="133"/>
      <c r="J1524" s="133"/>
      <c r="K1524" s="133"/>
    </row>
    <row r="1525" spans="1:11" s="779" customFormat="1" x14ac:dyDescent="0.25">
      <c r="A1525" s="133"/>
      <c r="B1525" s="133"/>
      <c r="C1525" s="133"/>
      <c r="D1525" s="133"/>
      <c r="E1525" s="133"/>
      <c r="F1525" s="133"/>
      <c r="G1525" s="133"/>
      <c r="H1525" s="133"/>
      <c r="I1525" s="133"/>
      <c r="J1525" s="133"/>
      <c r="K1525" s="133"/>
    </row>
    <row r="1526" spans="1:11" s="779" customFormat="1" x14ac:dyDescent="0.25">
      <c r="A1526" s="133"/>
      <c r="B1526" s="133"/>
      <c r="C1526" s="133"/>
      <c r="D1526" s="133"/>
      <c r="E1526" s="133"/>
      <c r="F1526" s="133"/>
      <c r="G1526" s="133"/>
      <c r="H1526" s="133"/>
      <c r="I1526" s="133"/>
      <c r="J1526" s="133"/>
      <c r="K1526" s="133"/>
    </row>
    <row r="1527" spans="1:11" s="779" customFormat="1" x14ac:dyDescent="0.25">
      <c r="A1527" s="133"/>
      <c r="B1527" s="133"/>
      <c r="C1527" s="133"/>
      <c r="D1527" s="133"/>
      <c r="E1527" s="133"/>
      <c r="F1527" s="133"/>
      <c r="G1527" s="133"/>
      <c r="H1527" s="133"/>
      <c r="I1527" s="133"/>
      <c r="J1527" s="133"/>
      <c r="K1527" s="133"/>
    </row>
    <row r="1528" spans="1:11" s="779" customFormat="1" x14ac:dyDescent="0.25">
      <c r="A1528" s="133"/>
      <c r="B1528" s="133"/>
      <c r="C1528" s="133"/>
      <c r="D1528" s="133"/>
      <c r="E1528" s="133"/>
      <c r="F1528" s="133"/>
      <c r="G1528" s="133"/>
      <c r="H1528" s="133"/>
      <c r="I1528" s="133"/>
      <c r="J1528" s="133"/>
      <c r="K1528" s="133"/>
    </row>
    <row r="1529" spans="1:11" s="779" customFormat="1" x14ac:dyDescent="0.25">
      <c r="A1529" s="133"/>
      <c r="B1529" s="133"/>
      <c r="C1529" s="133"/>
      <c r="D1529" s="133"/>
      <c r="E1529" s="133"/>
      <c r="F1529" s="133"/>
      <c r="G1529" s="133"/>
      <c r="H1529" s="133"/>
      <c r="I1529" s="133"/>
      <c r="J1529" s="133"/>
      <c r="K1529" s="133"/>
    </row>
    <row r="1530" spans="1:11" s="779" customFormat="1" x14ac:dyDescent="0.25">
      <c r="A1530" s="133"/>
      <c r="B1530" s="133"/>
      <c r="C1530" s="133"/>
      <c r="D1530" s="133"/>
      <c r="E1530" s="133"/>
      <c r="F1530" s="133"/>
      <c r="G1530" s="133"/>
      <c r="H1530" s="133"/>
      <c r="I1530" s="133"/>
      <c r="J1530" s="133"/>
      <c r="K1530" s="133"/>
    </row>
    <row r="1531" spans="1:11" s="779" customFormat="1" x14ac:dyDescent="0.25">
      <c r="A1531" s="133"/>
      <c r="B1531" s="133"/>
      <c r="C1531" s="133"/>
      <c r="D1531" s="133"/>
      <c r="E1531" s="133"/>
      <c r="F1531" s="133"/>
      <c r="G1531" s="133"/>
      <c r="H1531" s="133"/>
      <c r="I1531" s="133"/>
      <c r="J1531" s="133"/>
      <c r="K1531" s="133"/>
    </row>
    <row r="1532" spans="1:11" s="779" customFormat="1" x14ac:dyDescent="0.25">
      <c r="A1532" s="133"/>
      <c r="B1532" s="133"/>
      <c r="C1532" s="133"/>
      <c r="D1532" s="133"/>
      <c r="E1532" s="133"/>
      <c r="F1532" s="133"/>
      <c r="G1532" s="133"/>
      <c r="H1532" s="133"/>
      <c r="I1532" s="133"/>
      <c r="J1532" s="133"/>
      <c r="K1532" s="133"/>
    </row>
    <row r="1533" spans="1:11" s="779" customFormat="1" x14ac:dyDescent="0.25">
      <c r="A1533" s="133"/>
      <c r="B1533" s="133"/>
      <c r="C1533" s="133"/>
      <c r="D1533" s="133"/>
      <c r="E1533" s="133"/>
      <c r="F1533" s="133"/>
      <c r="G1533" s="133"/>
      <c r="H1533" s="133"/>
      <c r="I1533" s="133"/>
      <c r="J1533" s="133"/>
      <c r="K1533" s="133"/>
    </row>
    <row r="1534" spans="1:11" s="779" customFormat="1" x14ac:dyDescent="0.25">
      <c r="A1534" s="133"/>
      <c r="B1534" s="133"/>
      <c r="C1534" s="133"/>
      <c r="D1534" s="133"/>
      <c r="E1534" s="133"/>
      <c r="F1534" s="133"/>
      <c r="G1534" s="133"/>
      <c r="H1534" s="133"/>
      <c r="I1534" s="133"/>
      <c r="J1534" s="133"/>
      <c r="K1534" s="133"/>
    </row>
    <row r="1535" spans="1:11" s="779" customFormat="1" x14ac:dyDescent="0.25">
      <c r="A1535" s="133"/>
      <c r="B1535" s="133"/>
      <c r="C1535" s="133"/>
      <c r="D1535" s="133"/>
      <c r="E1535" s="133"/>
      <c r="F1535" s="133"/>
      <c r="G1535" s="133"/>
      <c r="H1535" s="133"/>
      <c r="I1535" s="133"/>
      <c r="J1535" s="133"/>
      <c r="K1535" s="133"/>
    </row>
    <row r="1536" spans="1:11" s="779" customFormat="1" x14ac:dyDescent="0.25">
      <c r="A1536" s="133"/>
      <c r="B1536" s="133"/>
      <c r="C1536" s="133"/>
      <c r="D1536" s="133"/>
      <c r="E1536" s="133"/>
      <c r="F1536" s="133"/>
      <c r="G1536" s="133"/>
      <c r="H1536" s="133"/>
      <c r="I1536" s="133"/>
      <c r="J1536" s="133"/>
      <c r="K1536" s="133"/>
    </row>
    <row r="1537" spans="1:11" s="779" customFormat="1" x14ac:dyDescent="0.25">
      <c r="A1537" s="133"/>
      <c r="B1537" s="133"/>
      <c r="C1537" s="133"/>
      <c r="D1537" s="133"/>
      <c r="E1537" s="133"/>
      <c r="F1537" s="133"/>
      <c r="G1537" s="133"/>
      <c r="H1537" s="133"/>
      <c r="I1537" s="133"/>
      <c r="J1537" s="133"/>
      <c r="K1537" s="133"/>
    </row>
    <row r="1538" spans="1:11" s="779" customFormat="1" x14ac:dyDescent="0.25">
      <c r="A1538" s="133"/>
      <c r="B1538" s="133"/>
      <c r="C1538" s="133"/>
      <c r="D1538" s="133"/>
      <c r="E1538" s="133"/>
      <c r="F1538" s="133"/>
      <c r="G1538" s="133"/>
      <c r="H1538" s="133"/>
      <c r="I1538" s="133"/>
      <c r="J1538" s="133"/>
      <c r="K1538" s="133"/>
    </row>
    <row r="1539" spans="1:11" s="779" customFormat="1" x14ac:dyDescent="0.25">
      <c r="A1539" s="133"/>
      <c r="B1539" s="133"/>
      <c r="C1539" s="133"/>
      <c r="D1539" s="133"/>
      <c r="E1539" s="133"/>
      <c r="F1539" s="133"/>
      <c r="G1539" s="133"/>
      <c r="H1539" s="133"/>
      <c r="I1539" s="133"/>
      <c r="J1539" s="133"/>
      <c r="K1539" s="133"/>
    </row>
    <row r="1540" spans="1:11" s="779" customFormat="1" x14ac:dyDescent="0.25">
      <c r="A1540" s="133"/>
      <c r="B1540" s="133"/>
      <c r="C1540" s="133"/>
      <c r="D1540" s="133"/>
      <c r="E1540" s="133"/>
      <c r="F1540" s="133"/>
      <c r="G1540" s="133"/>
      <c r="H1540" s="133"/>
      <c r="I1540" s="133"/>
      <c r="J1540" s="133"/>
      <c r="K1540" s="133"/>
    </row>
    <row r="1541" spans="1:11" s="779" customFormat="1" x14ac:dyDescent="0.25">
      <c r="A1541" s="133"/>
      <c r="B1541" s="133"/>
      <c r="C1541" s="133"/>
      <c r="D1541" s="133"/>
      <c r="E1541" s="133"/>
      <c r="F1541" s="133"/>
      <c r="G1541" s="133"/>
      <c r="H1541" s="133"/>
      <c r="I1541" s="133"/>
      <c r="J1541" s="133"/>
      <c r="K1541" s="133"/>
    </row>
    <row r="1542" spans="1:11" s="779" customFormat="1" x14ac:dyDescent="0.25">
      <c r="A1542" s="133"/>
      <c r="B1542" s="133"/>
      <c r="C1542" s="133"/>
      <c r="D1542" s="133"/>
      <c r="E1542" s="133"/>
      <c r="F1542" s="133"/>
      <c r="G1542" s="133"/>
      <c r="H1542" s="133"/>
      <c r="I1542" s="133"/>
      <c r="J1542" s="133"/>
      <c r="K1542" s="133"/>
    </row>
    <row r="1543" spans="1:11" s="779" customFormat="1" x14ac:dyDescent="0.25">
      <c r="A1543" s="133"/>
      <c r="B1543" s="133"/>
      <c r="C1543" s="133"/>
      <c r="D1543" s="133"/>
      <c r="E1543" s="133"/>
      <c r="F1543" s="133"/>
      <c r="G1543" s="133"/>
      <c r="H1543" s="133"/>
      <c r="I1543" s="133"/>
      <c r="J1543" s="133"/>
      <c r="K1543" s="133"/>
    </row>
    <row r="1544" spans="1:11" s="779" customFormat="1" x14ac:dyDescent="0.25">
      <c r="A1544" s="133"/>
      <c r="B1544" s="133"/>
      <c r="C1544" s="133"/>
      <c r="D1544" s="133"/>
      <c r="E1544" s="133"/>
      <c r="F1544" s="133"/>
      <c r="G1544" s="133"/>
      <c r="H1544" s="133"/>
      <c r="I1544" s="133"/>
      <c r="J1544" s="133"/>
      <c r="K1544" s="133"/>
    </row>
    <row r="1545" spans="1:11" s="162" customFormat="1" x14ac:dyDescent="0.25">
      <c r="A1545" s="133"/>
      <c r="B1545" s="133"/>
      <c r="C1545" s="133"/>
      <c r="D1545" s="133"/>
      <c r="E1545" s="133"/>
      <c r="F1545" s="133"/>
      <c r="G1545" s="133"/>
      <c r="H1545" s="133"/>
      <c r="I1545" s="133"/>
      <c r="J1545" s="133"/>
      <c r="K1545" s="133"/>
    </row>
    <row r="1546" spans="1:11" s="162" customFormat="1" ht="24" customHeight="1" x14ac:dyDescent="0.25">
      <c r="A1546" s="133"/>
      <c r="B1546" s="133"/>
      <c r="C1546" s="133"/>
      <c r="D1546" s="133"/>
      <c r="E1546" s="133"/>
      <c r="F1546" s="133"/>
      <c r="G1546" s="133"/>
      <c r="H1546" s="133"/>
      <c r="I1546" s="133"/>
      <c r="J1546" s="133"/>
      <c r="K1546" s="133"/>
    </row>
    <row r="1547" spans="1:11" s="162" customFormat="1" ht="36" customHeight="1" x14ac:dyDescent="0.25">
      <c r="A1547" s="133"/>
      <c r="B1547" s="133"/>
      <c r="C1547" s="133"/>
      <c r="D1547" s="133"/>
      <c r="E1547" s="133"/>
      <c r="F1547" s="133"/>
      <c r="G1547" s="133"/>
      <c r="H1547" s="133"/>
      <c r="I1547" s="133"/>
      <c r="J1547" s="133"/>
      <c r="K1547" s="133"/>
    </row>
    <row r="1548" spans="1:11" s="162" customFormat="1" ht="36" customHeight="1" x14ac:dyDescent="0.25">
      <c r="A1548" s="133"/>
      <c r="B1548" s="133"/>
      <c r="C1548" s="133"/>
      <c r="D1548" s="133"/>
      <c r="E1548" s="133"/>
      <c r="F1548" s="133"/>
      <c r="G1548" s="133"/>
      <c r="H1548" s="133"/>
      <c r="I1548" s="133"/>
      <c r="J1548" s="133"/>
      <c r="K1548" s="133"/>
    </row>
    <row r="1549" spans="1:11" s="779" customFormat="1" x14ac:dyDescent="0.25">
      <c r="A1549" s="133"/>
      <c r="B1549" s="133"/>
      <c r="C1549" s="133"/>
      <c r="D1549" s="133"/>
      <c r="E1549" s="133"/>
      <c r="F1549" s="133"/>
      <c r="G1549" s="133"/>
      <c r="H1549" s="133"/>
      <c r="I1549" s="133"/>
      <c r="J1549" s="133"/>
      <c r="K1549" s="133"/>
    </row>
    <row r="1550" spans="1:11" s="779" customFormat="1" x14ac:dyDescent="0.25">
      <c r="A1550" s="133"/>
      <c r="B1550" s="133"/>
      <c r="C1550" s="133"/>
      <c r="D1550" s="133"/>
      <c r="E1550" s="133"/>
      <c r="F1550" s="133"/>
      <c r="G1550" s="133"/>
      <c r="H1550" s="133"/>
      <c r="I1550" s="133"/>
      <c r="J1550" s="133"/>
      <c r="K1550" s="133"/>
    </row>
    <row r="1551" spans="1:11" s="779" customFormat="1" x14ac:dyDescent="0.25">
      <c r="A1551" s="133"/>
      <c r="B1551" s="133"/>
      <c r="C1551" s="133"/>
      <c r="D1551" s="133"/>
      <c r="E1551" s="133"/>
      <c r="F1551" s="133"/>
      <c r="G1551" s="133"/>
      <c r="H1551" s="133"/>
      <c r="I1551" s="133"/>
      <c r="J1551" s="133"/>
      <c r="K1551" s="133"/>
    </row>
    <row r="1552" spans="1:11" s="779" customFormat="1" x14ac:dyDescent="0.25">
      <c r="A1552" s="133"/>
      <c r="B1552" s="133"/>
      <c r="C1552" s="133"/>
      <c r="D1552" s="133"/>
      <c r="E1552" s="133"/>
      <c r="F1552" s="133"/>
      <c r="G1552" s="133"/>
      <c r="H1552" s="133"/>
      <c r="I1552" s="133"/>
      <c r="J1552" s="133"/>
      <c r="K1552" s="133"/>
    </row>
    <row r="1553" spans="1:11" s="779" customFormat="1" x14ac:dyDescent="0.25">
      <c r="A1553" s="133"/>
      <c r="B1553" s="133"/>
      <c r="C1553" s="133"/>
      <c r="D1553" s="133"/>
      <c r="E1553" s="133"/>
      <c r="F1553" s="133"/>
      <c r="G1553" s="133"/>
      <c r="H1553" s="133"/>
      <c r="I1553" s="133"/>
      <c r="J1553" s="133"/>
      <c r="K1553" s="133"/>
    </row>
    <row r="1554" spans="1:11" s="779" customFormat="1" x14ac:dyDescent="0.25">
      <c r="A1554" s="133"/>
      <c r="B1554" s="133"/>
      <c r="C1554" s="133"/>
      <c r="D1554" s="133"/>
      <c r="E1554" s="133"/>
      <c r="F1554" s="133"/>
      <c r="G1554" s="133"/>
      <c r="H1554" s="133"/>
      <c r="I1554" s="133"/>
      <c r="J1554" s="133"/>
      <c r="K1554" s="133"/>
    </row>
    <row r="1555" spans="1:11" s="779" customFormat="1" x14ac:dyDescent="0.25">
      <c r="A1555" s="133"/>
      <c r="B1555" s="133"/>
      <c r="C1555" s="133"/>
      <c r="D1555" s="133"/>
      <c r="E1555" s="133"/>
      <c r="F1555" s="133"/>
      <c r="G1555" s="133"/>
      <c r="H1555" s="133"/>
      <c r="I1555" s="133"/>
      <c r="J1555" s="133"/>
      <c r="K1555" s="133"/>
    </row>
    <row r="1556" spans="1:11" s="779" customFormat="1" x14ac:dyDescent="0.25">
      <c r="A1556" s="133"/>
      <c r="B1556" s="133"/>
      <c r="C1556" s="133"/>
      <c r="D1556" s="133"/>
      <c r="E1556" s="133"/>
      <c r="F1556" s="133"/>
      <c r="G1556" s="133"/>
      <c r="H1556" s="133"/>
      <c r="I1556" s="133"/>
      <c r="J1556" s="133"/>
      <c r="K1556" s="133"/>
    </row>
    <row r="1557" spans="1:11" s="779" customFormat="1" x14ac:dyDescent="0.25">
      <c r="A1557" s="133"/>
      <c r="B1557" s="133"/>
      <c r="C1557" s="133"/>
      <c r="D1557" s="133"/>
      <c r="E1557" s="133"/>
      <c r="F1557" s="133"/>
      <c r="G1557" s="133"/>
      <c r="H1557" s="133"/>
      <c r="I1557" s="133"/>
      <c r="J1557" s="133"/>
      <c r="K1557" s="133"/>
    </row>
    <row r="1558" spans="1:11" s="779" customFormat="1" x14ac:dyDescent="0.25">
      <c r="A1558" s="133"/>
      <c r="B1558" s="133"/>
      <c r="C1558" s="133"/>
      <c r="D1558" s="133"/>
      <c r="E1558" s="133"/>
      <c r="F1558" s="133"/>
      <c r="G1558" s="133"/>
      <c r="H1558" s="133"/>
      <c r="I1558" s="133"/>
      <c r="J1558" s="133"/>
      <c r="K1558" s="133"/>
    </row>
    <row r="1559" spans="1:11" s="779" customFormat="1" x14ac:dyDescent="0.25">
      <c r="A1559" s="133"/>
      <c r="B1559" s="133"/>
      <c r="C1559" s="133"/>
      <c r="D1559" s="133"/>
      <c r="E1559" s="133"/>
      <c r="F1559" s="133"/>
      <c r="G1559" s="133"/>
      <c r="H1559" s="133"/>
      <c r="I1559" s="133"/>
      <c r="J1559" s="133"/>
      <c r="K1559" s="133"/>
    </row>
    <row r="1560" spans="1:11" s="779" customFormat="1" x14ac:dyDescent="0.25">
      <c r="A1560" s="133"/>
      <c r="B1560" s="133"/>
      <c r="C1560" s="133"/>
      <c r="D1560" s="133"/>
      <c r="E1560" s="133"/>
      <c r="F1560" s="133"/>
      <c r="G1560" s="133"/>
      <c r="H1560" s="133"/>
      <c r="I1560" s="133"/>
      <c r="J1560" s="133"/>
      <c r="K1560" s="133"/>
    </row>
    <row r="1561" spans="1:11" s="779" customFormat="1" x14ac:dyDescent="0.25">
      <c r="A1561" s="133"/>
      <c r="B1561" s="133"/>
      <c r="C1561" s="133"/>
      <c r="D1561" s="133"/>
      <c r="E1561" s="133"/>
      <c r="F1561" s="133"/>
      <c r="G1561" s="133"/>
      <c r="H1561" s="133"/>
      <c r="I1561" s="133"/>
      <c r="J1561" s="133"/>
      <c r="K1561" s="133"/>
    </row>
    <row r="1562" spans="1:11" s="779" customFormat="1" x14ac:dyDescent="0.25">
      <c r="A1562" s="133"/>
      <c r="B1562" s="133"/>
      <c r="C1562" s="133"/>
      <c r="D1562" s="133"/>
      <c r="E1562" s="133"/>
      <c r="F1562" s="133"/>
      <c r="G1562" s="133"/>
      <c r="H1562" s="133"/>
      <c r="I1562" s="133"/>
      <c r="J1562" s="133"/>
      <c r="K1562" s="133"/>
    </row>
    <row r="1563" spans="1:11" s="779" customFormat="1" x14ac:dyDescent="0.25">
      <c r="A1563" s="133"/>
      <c r="B1563" s="133"/>
      <c r="C1563" s="133"/>
      <c r="D1563" s="133"/>
      <c r="E1563" s="133"/>
      <c r="F1563" s="133"/>
      <c r="G1563" s="133"/>
      <c r="H1563" s="133"/>
      <c r="I1563" s="133"/>
      <c r="J1563" s="133"/>
      <c r="K1563" s="133"/>
    </row>
    <row r="1564" spans="1:11" s="160" customFormat="1" x14ac:dyDescent="0.25">
      <c r="A1564" s="133"/>
      <c r="B1564" s="133"/>
      <c r="C1564" s="133"/>
      <c r="D1564" s="133"/>
      <c r="E1564" s="133"/>
      <c r="F1564" s="133"/>
      <c r="G1564" s="133"/>
      <c r="H1564" s="133"/>
      <c r="I1564" s="133"/>
      <c r="J1564" s="133"/>
      <c r="K1564" s="133"/>
    </row>
    <row r="1565" spans="1:11" s="160" customFormat="1" x14ac:dyDescent="0.25">
      <c r="A1565" s="133"/>
      <c r="B1565" s="133"/>
      <c r="C1565" s="133"/>
      <c r="D1565" s="133"/>
      <c r="E1565" s="133"/>
      <c r="F1565" s="133"/>
      <c r="G1565" s="133"/>
      <c r="H1565" s="133"/>
      <c r="I1565" s="133"/>
      <c r="J1565" s="133"/>
      <c r="K1565" s="133"/>
    </row>
    <row r="1566" spans="1:11" s="160" customFormat="1" x14ac:dyDescent="0.25">
      <c r="A1566" s="133"/>
      <c r="B1566" s="133"/>
      <c r="C1566" s="133"/>
      <c r="D1566" s="133"/>
      <c r="E1566" s="133"/>
      <c r="F1566" s="133"/>
      <c r="G1566" s="133"/>
      <c r="H1566" s="133"/>
      <c r="I1566" s="133"/>
      <c r="J1566" s="133"/>
      <c r="K1566" s="133"/>
    </row>
    <row r="1567" spans="1:11" s="160" customFormat="1" x14ac:dyDescent="0.25">
      <c r="A1567" s="133"/>
      <c r="B1567" s="133"/>
      <c r="C1567" s="133"/>
      <c r="D1567" s="133"/>
      <c r="E1567" s="133"/>
      <c r="F1567" s="133"/>
      <c r="G1567" s="133"/>
      <c r="H1567" s="133"/>
      <c r="I1567" s="133"/>
      <c r="J1567" s="133"/>
      <c r="K1567" s="133"/>
    </row>
    <row r="1568" spans="1:11" s="160" customFormat="1" x14ac:dyDescent="0.25">
      <c r="A1568" s="133"/>
      <c r="B1568" s="133"/>
      <c r="C1568" s="133"/>
      <c r="D1568" s="133"/>
      <c r="E1568" s="133"/>
      <c r="F1568" s="133"/>
      <c r="G1568" s="133"/>
      <c r="H1568" s="133"/>
      <c r="I1568" s="133"/>
      <c r="J1568" s="133"/>
      <c r="K1568" s="133"/>
    </row>
    <row r="1569" spans="1:11" s="160" customFormat="1" x14ac:dyDescent="0.25">
      <c r="A1569" s="133"/>
      <c r="B1569" s="133"/>
      <c r="C1569" s="133"/>
      <c r="D1569" s="133"/>
      <c r="E1569" s="133"/>
      <c r="F1569" s="133"/>
      <c r="G1569" s="133"/>
      <c r="H1569" s="133"/>
      <c r="I1569" s="133"/>
      <c r="J1569" s="133"/>
      <c r="K1569" s="133"/>
    </row>
    <row r="1570" spans="1:11" s="160" customFormat="1" x14ac:dyDescent="0.25">
      <c r="A1570" s="133"/>
      <c r="B1570" s="133"/>
      <c r="C1570" s="133"/>
      <c r="D1570" s="133"/>
      <c r="E1570" s="133"/>
      <c r="F1570" s="133"/>
      <c r="G1570" s="133"/>
      <c r="H1570" s="133"/>
      <c r="I1570" s="133"/>
      <c r="J1570" s="133"/>
      <c r="K1570" s="133"/>
    </row>
    <row r="1571" spans="1:11" s="160" customFormat="1" x14ac:dyDescent="0.25">
      <c r="A1571" s="133"/>
      <c r="B1571" s="133"/>
      <c r="C1571" s="133"/>
      <c r="D1571" s="133"/>
      <c r="E1571" s="133"/>
      <c r="F1571" s="133"/>
      <c r="G1571" s="133"/>
      <c r="H1571" s="133"/>
      <c r="I1571" s="133"/>
      <c r="J1571" s="133"/>
      <c r="K1571" s="133"/>
    </row>
    <row r="1572" spans="1:11" s="160" customFormat="1" x14ac:dyDescent="0.25">
      <c r="A1572" s="133"/>
      <c r="B1572" s="133"/>
      <c r="C1572" s="133"/>
      <c r="D1572" s="133"/>
      <c r="E1572" s="133"/>
      <c r="F1572" s="133"/>
      <c r="G1572" s="133"/>
      <c r="H1572" s="133"/>
      <c r="I1572" s="133"/>
      <c r="J1572" s="133"/>
      <c r="K1572" s="133"/>
    </row>
    <row r="1573" spans="1:11" s="160" customFormat="1" x14ac:dyDescent="0.25">
      <c r="A1573" s="133"/>
      <c r="B1573" s="133"/>
      <c r="C1573" s="133"/>
      <c r="D1573" s="133"/>
      <c r="E1573" s="133"/>
      <c r="F1573" s="133"/>
      <c r="G1573" s="133"/>
      <c r="H1573" s="133"/>
      <c r="I1573" s="133"/>
      <c r="J1573" s="133"/>
      <c r="K1573" s="133"/>
    </row>
    <row r="1574" spans="1:11" s="160" customFormat="1" x14ac:dyDescent="0.25">
      <c r="A1574" s="133"/>
      <c r="B1574" s="133"/>
      <c r="C1574" s="133"/>
      <c r="D1574" s="133"/>
      <c r="E1574" s="133"/>
      <c r="F1574" s="133"/>
      <c r="G1574" s="133"/>
      <c r="H1574" s="133"/>
      <c r="I1574" s="133"/>
      <c r="J1574" s="133"/>
      <c r="K1574" s="133"/>
    </row>
    <row r="1575" spans="1:11" s="160" customFormat="1" x14ac:dyDescent="0.25">
      <c r="A1575" s="133"/>
      <c r="B1575" s="133"/>
      <c r="C1575" s="133"/>
      <c r="D1575" s="133"/>
      <c r="E1575" s="133"/>
      <c r="F1575" s="133"/>
      <c r="G1575" s="133"/>
      <c r="H1575" s="133"/>
      <c r="I1575" s="133"/>
      <c r="J1575" s="133"/>
      <c r="K1575" s="133"/>
    </row>
    <row r="1576" spans="1:11" x14ac:dyDescent="0.25">
      <c r="A1576" s="133"/>
      <c r="B1576" s="133"/>
      <c r="C1576" s="133"/>
      <c r="D1576" s="133"/>
      <c r="E1576" s="133"/>
      <c r="F1576" s="133"/>
      <c r="G1576" s="133"/>
      <c r="H1576" s="133"/>
      <c r="I1576" s="133"/>
      <c r="J1576" s="133"/>
      <c r="K1576" s="133"/>
    </row>
    <row r="1577" spans="1:11" x14ac:dyDescent="0.25">
      <c r="A1577" s="133"/>
      <c r="B1577" s="133"/>
      <c r="C1577" s="133"/>
      <c r="D1577" s="133"/>
      <c r="E1577" s="133"/>
      <c r="F1577" s="133"/>
      <c r="G1577" s="133"/>
      <c r="H1577" s="133"/>
      <c r="I1577" s="133"/>
      <c r="J1577" s="133"/>
      <c r="K1577" s="133"/>
    </row>
    <row r="1578" spans="1:11" x14ac:dyDescent="0.25">
      <c r="A1578" s="133"/>
      <c r="B1578" s="133"/>
      <c r="C1578" s="133"/>
      <c r="D1578" s="133"/>
      <c r="E1578" s="133"/>
      <c r="F1578" s="133"/>
      <c r="G1578" s="133"/>
      <c r="H1578" s="133"/>
      <c r="I1578" s="133"/>
      <c r="J1578" s="133"/>
      <c r="K1578" s="133"/>
    </row>
    <row r="1579" spans="1:11" x14ac:dyDescent="0.25">
      <c r="A1579" s="133"/>
      <c r="B1579" s="133"/>
      <c r="C1579" s="133"/>
      <c r="D1579" s="133"/>
      <c r="E1579" s="133"/>
      <c r="F1579" s="133"/>
      <c r="G1579" s="133"/>
      <c r="H1579" s="133"/>
      <c r="I1579" s="133"/>
      <c r="J1579" s="133"/>
      <c r="K1579" s="133"/>
    </row>
    <row r="1580" spans="1:11" s="779" customFormat="1" x14ac:dyDescent="0.25">
      <c r="A1580" s="133"/>
      <c r="B1580" s="133"/>
      <c r="C1580" s="133"/>
      <c r="D1580" s="133"/>
      <c r="E1580" s="133"/>
      <c r="F1580" s="133"/>
      <c r="G1580" s="133"/>
      <c r="H1580" s="133"/>
      <c r="I1580" s="133"/>
      <c r="J1580" s="133"/>
      <c r="K1580" s="133"/>
    </row>
    <row r="1581" spans="1:11" s="779" customFormat="1" x14ac:dyDescent="0.25">
      <c r="A1581" s="133"/>
      <c r="B1581" s="133"/>
      <c r="C1581" s="133"/>
      <c r="D1581" s="133"/>
      <c r="E1581" s="133"/>
      <c r="F1581" s="133"/>
      <c r="G1581" s="133"/>
      <c r="H1581" s="133"/>
      <c r="I1581" s="133"/>
      <c r="J1581" s="133"/>
      <c r="K1581" s="133"/>
    </row>
    <row r="1582" spans="1:11" s="779" customFormat="1" x14ac:dyDescent="0.25">
      <c r="A1582" s="133"/>
      <c r="B1582" s="133"/>
      <c r="C1582" s="133"/>
      <c r="D1582" s="133"/>
      <c r="E1582" s="133"/>
      <c r="F1582" s="133"/>
      <c r="G1582" s="133"/>
      <c r="H1582" s="133"/>
      <c r="I1582" s="133"/>
      <c r="J1582" s="133"/>
      <c r="K1582" s="133"/>
    </row>
    <row r="1583" spans="1:11" s="779" customFormat="1" x14ac:dyDescent="0.25">
      <c r="A1583" s="133"/>
      <c r="B1583" s="133"/>
      <c r="C1583" s="133"/>
      <c r="D1583" s="133"/>
      <c r="E1583" s="133"/>
      <c r="F1583" s="133"/>
      <c r="G1583" s="133"/>
      <c r="H1583" s="133"/>
      <c r="I1583" s="133"/>
      <c r="J1583" s="133"/>
      <c r="K1583" s="133"/>
    </row>
    <row r="1584" spans="1:11" s="779" customFormat="1" x14ac:dyDescent="0.25">
      <c r="A1584" s="133"/>
      <c r="B1584" s="133"/>
      <c r="C1584" s="133"/>
      <c r="D1584" s="133"/>
      <c r="E1584" s="133"/>
      <c r="F1584" s="133"/>
      <c r="G1584" s="133"/>
      <c r="H1584" s="133"/>
      <c r="I1584" s="133"/>
      <c r="J1584" s="133"/>
      <c r="K1584" s="133"/>
    </row>
    <row r="1585" spans="1:11" s="779" customFormat="1" x14ac:dyDescent="0.25">
      <c r="A1585" s="133"/>
      <c r="B1585" s="133"/>
      <c r="C1585" s="133"/>
      <c r="D1585" s="133"/>
      <c r="E1585" s="133"/>
      <c r="F1585" s="133"/>
      <c r="G1585" s="133"/>
      <c r="H1585" s="133"/>
      <c r="I1585" s="133"/>
      <c r="J1585" s="133"/>
      <c r="K1585" s="133"/>
    </row>
    <row r="1586" spans="1:11" s="779" customFormat="1" x14ac:dyDescent="0.25">
      <c r="A1586" s="133"/>
      <c r="B1586" s="133"/>
      <c r="C1586" s="133"/>
      <c r="D1586" s="133"/>
      <c r="E1586" s="133"/>
      <c r="F1586" s="133"/>
      <c r="G1586" s="133"/>
      <c r="H1586" s="133"/>
      <c r="I1586" s="133"/>
      <c r="J1586" s="133"/>
      <c r="K1586" s="133"/>
    </row>
    <row r="1587" spans="1:11" s="779" customFormat="1" x14ac:dyDescent="0.25">
      <c r="A1587" s="133"/>
      <c r="B1587" s="133"/>
      <c r="C1587" s="133"/>
      <c r="D1587" s="133"/>
      <c r="E1587" s="133"/>
      <c r="F1587" s="133"/>
      <c r="G1587" s="133"/>
      <c r="H1587" s="133"/>
      <c r="I1587" s="133"/>
      <c r="J1587" s="133"/>
      <c r="K1587" s="133"/>
    </row>
    <row r="1588" spans="1:11" s="779" customFormat="1" x14ac:dyDescent="0.25">
      <c r="A1588" s="133"/>
      <c r="B1588" s="133"/>
      <c r="C1588" s="133"/>
      <c r="D1588" s="133"/>
      <c r="E1588" s="133"/>
      <c r="F1588" s="133"/>
      <c r="G1588" s="133"/>
      <c r="H1588" s="133"/>
      <c r="I1588" s="133"/>
      <c r="J1588" s="133"/>
      <c r="K1588" s="133"/>
    </row>
    <row r="1589" spans="1:11" s="779" customFormat="1" x14ac:dyDescent="0.25">
      <c r="A1589" s="133"/>
      <c r="B1589" s="133"/>
      <c r="C1589" s="133"/>
      <c r="D1589" s="133"/>
      <c r="E1589" s="133"/>
      <c r="F1589" s="133"/>
      <c r="G1589" s="133"/>
      <c r="H1589" s="133"/>
      <c r="I1589" s="133"/>
      <c r="J1589" s="133"/>
      <c r="K1589" s="133"/>
    </row>
    <row r="1590" spans="1:11" s="779" customFormat="1" x14ac:dyDescent="0.25">
      <c r="A1590" s="133"/>
      <c r="B1590" s="133"/>
      <c r="C1590" s="133"/>
      <c r="D1590" s="133"/>
      <c r="E1590" s="133"/>
      <c r="F1590" s="133"/>
      <c r="G1590" s="133"/>
      <c r="H1590" s="133"/>
      <c r="I1590" s="133"/>
      <c r="J1590" s="133"/>
      <c r="K1590" s="133"/>
    </row>
    <row r="1591" spans="1:11" s="779" customFormat="1" x14ac:dyDescent="0.25">
      <c r="A1591" s="133"/>
      <c r="B1591" s="133"/>
      <c r="C1591" s="133"/>
      <c r="D1591" s="133"/>
      <c r="E1591" s="133"/>
      <c r="F1591" s="133"/>
      <c r="G1591" s="133"/>
      <c r="H1591" s="133"/>
      <c r="I1591" s="133"/>
      <c r="J1591" s="133"/>
      <c r="K1591" s="133"/>
    </row>
    <row r="1592" spans="1:11" s="779" customFormat="1" x14ac:dyDescent="0.25">
      <c r="A1592" s="133"/>
      <c r="B1592" s="133"/>
      <c r="C1592" s="133"/>
      <c r="D1592" s="133"/>
      <c r="E1592" s="133"/>
      <c r="F1592" s="133"/>
      <c r="G1592" s="133"/>
      <c r="H1592" s="133"/>
      <c r="I1592" s="133"/>
      <c r="J1592" s="133"/>
      <c r="K1592" s="133"/>
    </row>
    <row r="1593" spans="1:11" s="779" customFormat="1" x14ac:dyDescent="0.25">
      <c r="A1593" s="133"/>
      <c r="B1593" s="133"/>
      <c r="C1593" s="133"/>
      <c r="D1593" s="133"/>
      <c r="E1593" s="133"/>
      <c r="F1593" s="133"/>
      <c r="G1593" s="133"/>
      <c r="H1593" s="133"/>
      <c r="I1593" s="133"/>
      <c r="J1593" s="133"/>
      <c r="K1593" s="133"/>
    </row>
    <row r="1594" spans="1:11" s="779" customFormat="1" x14ac:dyDescent="0.25">
      <c r="A1594" s="133"/>
      <c r="B1594" s="133"/>
      <c r="C1594" s="133"/>
      <c r="D1594" s="133"/>
      <c r="E1594" s="133"/>
      <c r="F1594" s="133"/>
      <c r="G1594" s="133"/>
      <c r="H1594" s="133"/>
      <c r="I1594" s="133"/>
      <c r="J1594" s="133"/>
      <c r="K1594" s="133"/>
    </row>
    <row r="1595" spans="1:11" s="779" customFormat="1" x14ac:dyDescent="0.25">
      <c r="A1595" s="133"/>
      <c r="B1595" s="133"/>
      <c r="C1595" s="133"/>
      <c r="D1595" s="133"/>
      <c r="E1595" s="133"/>
      <c r="F1595" s="133"/>
      <c r="G1595" s="133"/>
      <c r="H1595" s="133"/>
      <c r="I1595" s="133"/>
      <c r="J1595" s="133"/>
      <c r="K1595" s="133"/>
    </row>
    <row r="1596" spans="1:11" s="779" customFormat="1" x14ac:dyDescent="0.25">
      <c r="A1596" s="133"/>
      <c r="B1596" s="133"/>
      <c r="C1596" s="133"/>
      <c r="D1596" s="133"/>
      <c r="E1596" s="133"/>
      <c r="F1596" s="133"/>
      <c r="G1596" s="133"/>
      <c r="H1596" s="133"/>
      <c r="I1596" s="133"/>
      <c r="J1596" s="133"/>
      <c r="K1596" s="133"/>
    </row>
    <row r="1597" spans="1:11" s="779" customFormat="1" x14ac:dyDescent="0.25">
      <c r="A1597" s="133"/>
      <c r="B1597" s="133"/>
      <c r="C1597" s="133"/>
      <c r="D1597" s="133"/>
      <c r="E1597" s="133"/>
      <c r="F1597" s="133"/>
      <c r="G1597" s="133"/>
      <c r="H1597" s="133"/>
      <c r="I1597" s="133"/>
      <c r="J1597" s="133"/>
      <c r="K1597" s="133"/>
    </row>
    <row r="1598" spans="1:11" s="779" customFormat="1" x14ac:dyDescent="0.25">
      <c r="A1598" s="133"/>
      <c r="B1598" s="133"/>
      <c r="C1598" s="133"/>
      <c r="D1598" s="133"/>
      <c r="E1598" s="133"/>
      <c r="F1598" s="133"/>
      <c r="G1598" s="133"/>
      <c r="H1598" s="133"/>
      <c r="I1598" s="133"/>
      <c r="J1598" s="133"/>
      <c r="K1598" s="133"/>
    </row>
    <row r="1599" spans="1:11" s="779" customFormat="1" x14ac:dyDescent="0.25">
      <c r="A1599" s="133"/>
      <c r="B1599" s="133"/>
      <c r="C1599" s="133"/>
      <c r="D1599" s="133"/>
      <c r="E1599" s="133"/>
      <c r="F1599" s="133"/>
      <c r="G1599" s="133"/>
      <c r="H1599" s="133"/>
      <c r="I1599" s="133"/>
      <c r="J1599" s="133"/>
      <c r="K1599" s="133"/>
    </row>
    <row r="1600" spans="1:11" s="779" customFormat="1" x14ac:dyDescent="0.25">
      <c r="A1600" s="133"/>
      <c r="B1600" s="133"/>
      <c r="C1600" s="133"/>
      <c r="D1600" s="133"/>
      <c r="E1600" s="133"/>
      <c r="F1600" s="133"/>
      <c r="G1600" s="133"/>
      <c r="H1600" s="133"/>
      <c r="I1600" s="133"/>
      <c r="J1600" s="133"/>
      <c r="K1600" s="133"/>
    </row>
    <row r="1601" spans="1:11" s="779" customFormat="1" x14ac:dyDescent="0.25">
      <c r="A1601" s="133"/>
      <c r="B1601" s="133"/>
      <c r="C1601" s="133"/>
      <c r="D1601" s="133"/>
      <c r="E1601" s="133"/>
      <c r="F1601" s="133"/>
      <c r="G1601" s="133"/>
      <c r="H1601" s="133"/>
      <c r="I1601" s="133"/>
      <c r="J1601" s="133"/>
      <c r="K1601" s="133"/>
    </row>
    <row r="1602" spans="1:11" s="779" customFormat="1" x14ac:dyDescent="0.25">
      <c r="A1602" s="133"/>
      <c r="B1602" s="133"/>
      <c r="C1602" s="133"/>
      <c r="D1602" s="133"/>
      <c r="E1602" s="133"/>
      <c r="F1602" s="133"/>
      <c r="G1602" s="133"/>
      <c r="H1602" s="133"/>
      <c r="I1602" s="133"/>
      <c r="J1602" s="133"/>
      <c r="K1602" s="133"/>
    </row>
    <row r="1603" spans="1:11" s="779" customFormat="1" x14ac:dyDescent="0.25">
      <c r="A1603" s="133"/>
      <c r="B1603" s="133"/>
      <c r="C1603" s="133"/>
      <c r="D1603" s="133"/>
      <c r="E1603" s="133"/>
      <c r="F1603" s="133"/>
      <c r="G1603" s="133"/>
      <c r="H1603" s="133"/>
      <c r="I1603" s="133"/>
      <c r="J1603" s="133"/>
      <c r="K1603" s="133"/>
    </row>
    <row r="1604" spans="1:11" x14ac:dyDescent="0.25">
      <c r="A1604" s="133"/>
      <c r="B1604" s="133"/>
      <c r="C1604" s="133"/>
      <c r="D1604" s="133"/>
      <c r="E1604" s="133"/>
      <c r="F1604" s="133"/>
      <c r="G1604" s="133"/>
      <c r="H1604" s="133"/>
      <c r="I1604" s="133"/>
      <c r="J1604" s="133"/>
      <c r="K1604" s="133"/>
    </row>
    <row r="1605" spans="1:11" x14ac:dyDescent="0.25">
      <c r="A1605" s="133"/>
      <c r="B1605" s="133"/>
      <c r="C1605" s="133"/>
      <c r="D1605" s="133"/>
      <c r="E1605" s="133"/>
      <c r="F1605" s="133"/>
      <c r="G1605" s="133"/>
      <c r="H1605" s="133"/>
      <c r="I1605" s="133"/>
      <c r="J1605" s="133"/>
      <c r="K1605" s="133"/>
    </row>
    <row r="1606" spans="1:11" s="160" customFormat="1" x14ac:dyDescent="0.25">
      <c r="A1606" s="133"/>
      <c r="B1606" s="133"/>
      <c r="C1606" s="133"/>
      <c r="D1606" s="133"/>
      <c r="E1606" s="133"/>
      <c r="F1606" s="133"/>
      <c r="G1606" s="133"/>
      <c r="H1606" s="133"/>
      <c r="I1606" s="133"/>
      <c r="J1606" s="133"/>
      <c r="K1606" s="133"/>
    </row>
    <row r="1607" spans="1:11" s="160" customFormat="1" x14ac:dyDescent="0.25">
      <c r="A1607" s="133"/>
      <c r="B1607" s="133"/>
      <c r="C1607" s="133"/>
      <c r="D1607" s="133"/>
      <c r="E1607" s="133"/>
      <c r="F1607" s="133"/>
      <c r="G1607" s="133"/>
      <c r="H1607" s="133"/>
      <c r="I1607" s="133"/>
      <c r="J1607" s="133"/>
      <c r="K1607" s="133"/>
    </row>
    <row r="1608" spans="1:11" s="160" customFormat="1" x14ac:dyDescent="0.25">
      <c r="A1608" s="133"/>
      <c r="B1608" s="133"/>
      <c r="C1608" s="133"/>
      <c r="D1608" s="133"/>
      <c r="E1608" s="133"/>
      <c r="F1608" s="133"/>
      <c r="G1608" s="133"/>
      <c r="H1608" s="133"/>
      <c r="I1608" s="133"/>
      <c r="J1608" s="133"/>
      <c r="K1608" s="133"/>
    </row>
    <row r="1609" spans="1:11" s="160" customFormat="1" x14ac:dyDescent="0.25">
      <c r="A1609" s="133"/>
      <c r="B1609" s="133"/>
      <c r="C1609" s="133"/>
      <c r="D1609" s="133"/>
      <c r="E1609" s="133"/>
      <c r="F1609" s="133"/>
      <c r="G1609" s="133"/>
      <c r="H1609" s="133"/>
      <c r="I1609" s="133"/>
      <c r="J1609" s="133"/>
      <c r="K1609" s="133"/>
    </row>
    <row r="1610" spans="1:11" s="160" customFormat="1" x14ac:dyDescent="0.25">
      <c r="A1610" s="133"/>
      <c r="B1610" s="133"/>
      <c r="C1610" s="133"/>
      <c r="D1610" s="133"/>
      <c r="E1610" s="133"/>
      <c r="F1610" s="133"/>
      <c r="G1610" s="133"/>
      <c r="H1610" s="133"/>
      <c r="I1610" s="133"/>
      <c r="J1610" s="133"/>
      <c r="K1610" s="133"/>
    </row>
    <row r="1611" spans="1:11" s="160" customFormat="1" x14ac:dyDescent="0.25">
      <c r="A1611" s="133"/>
      <c r="B1611" s="133"/>
      <c r="C1611" s="133"/>
      <c r="D1611" s="133"/>
      <c r="E1611" s="133"/>
      <c r="F1611" s="133"/>
      <c r="G1611" s="133"/>
      <c r="H1611" s="133"/>
      <c r="I1611" s="133"/>
      <c r="J1611" s="133"/>
      <c r="K1611" s="133"/>
    </row>
    <row r="1612" spans="1:11" s="160" customFormat="1" x14ac:dyDescent="0.25">
      <c r="A1612" s="133"/>
      <c r="B1612" s="133"/>
      <c r="C1612" s="133"/>
      <c r="D1612" s="133"/>
      <c r="E1612" s="133"/>
      <c r="F1612" s="133"/>
      <c r="G1612" s="133"/>
      <c r="H1612" s="133"/>
      <c r="I1612" s="133"/>
      <c r="J1612" s="133"/>
      <c r="K1612" s="133"/>
    </row>
    <row r="1613" spans="1:11" s="160" customFormat="1" x14ac:dyDescent="0.25">
      <c r="A1613" s="133"/>
      <c r="B1613" s="133"/>
      <c r="C1613" s="133"/>
      <c r="D1613" s="133"/>
      <c r="E1613" s="133"/>
      <c r="F1613" s="133"/>
      <c r="G1613" s="133"/>
      <c r="H1613" s="133"/>
      <c r="I1613" s="133"/>
      <c r="J1613" s="133"/>
      <c r="K1613" s="133"/>
    </row>
    <row r="1614" spans="1:11" s="160" customFormat="1" x14ac:dyDescent="0.25">
      <c r="A1614" s="133"/>
      <c r="B1614" s="133"/>
      <c r="C1614" s="133"/>
      <c r="D1614" s="133"/>
      <c r="E1614" s="133"/>
      <c r="F1614" s="133"/>
      <c r="G1614" s="133"/>
      <c r="H1614" s="133"/>
      <c r="I1614" s="133"/>
      <c r="J1614" s="133"/>
      <c r="K1614" s="133"/>
    </row>
    <row r="1615" spans="1:11" s="160" customFormat="1" x14ac:dyDescent="0.25">
      <c r="A1615" s="133"/>
      <c r="B1615" s="133"/>
      <c r="C1615" s="133"/>
      <c r="D1615" s="133"/>
      <c r="E1615" s="133"/>
      <c r="F1615" s="133"/>
      <c r="G1615" s="133"/>
      <c r="H1615" s="133"/>
      <c r="I1615" s="133"/>
      <c r="J1615" s="133"/>
      <c r="K1615" s="133"/>
    </row>
    <row r="1616" spans="1:11" s="160" customFormat="1" x14ac:dyDescent="0.25">
      <c r="A1616" s="133"/>
      <c r="B1616" s="133"/>
      <c r="C1616" s="133"/>
      <c r="D1616" s="133"/>
      <c r="E1616" s="133"/>
      <c r="F1616" s="133"/>
      <c r="G1616" s="133"/>
      <c r="H1616" s="133"/>
      <c r="I1616" s="133"/>
      <c r="J1616" s="133"/>
      <c r="K1616" s="133"/>
    </row>
    <row r="1617" spans="1:11" s="160" customFormat="1" x14ac:dyDescent="0.25">
      <c r="A1617" s="133"/>
      <c r="B1617" s="133"/>
      <c r="C1617" s="133"/>
      <c r="D1617" s="133"/>
      <c r="E1617" s="133"/>
      <c r="F1617" s="133"/>
      <c r="G1617" s="133"/>
      <c r="H1617" s="133"/>
      <c r="I1617" s="133"/>
      <c r="J1617" s="133"/>
      <c r="K1617" s="133"/>
    </row>
    <row r="1618" spans="1:11" s="160" customFormat="1" x14ac:dyDescent="0.25">
      <c r="A1618" s="133"/>
      <c r="B1618" s="133"/>
      <c r="C1618" s="133"/>
      <c r="D1618" s="133"/>
      <c r="E1618" s="133"/>
      <c r="F1618" s="133"/>
      <c r="G1618" s="133"/>
      <c r="H1618" s="133"/>
      <c r="I1618" s="133"/>
      <c r="J1618" s="133"/>
      <c r="K1618" s="133"/>
    </row>
    <row r="1619" spans="1:11" s="160" customFormat="1" x14ac:dyDescent="0.25">
      <c r="A1619" s="133"/>
      <c r="B1619" s="133"/>
      <c r="C1619" s="133"/>
      <c r="D1619" s="133"/>
      <c r="E1619" s="133"/>
      <c r="F1619" s="133"/>
      <c r="G1619" s="133"/>
      <c r="H1619" s="133"/>
      <c r="I1619" s="133"/>
      <c r="J1619" s="133"/>
      <c r="K1619" s="133"/>
    </row>
    <row r="1620" spans="1:11" s="160" customFormat="1" x14ac:dyDescent="0.25">
      <c r="A1620" s="133"/>
      <c r="B1620" s="133"/>
      <c r="C1620" s="133"/>
      <c r="D1620" s="133"/>
      <c r="E1620" s="133"/>
      <c r="F1620" s="133"/>
      <c r="G1620" s="133"/>
      <c r="H1620" s="133"/>
      <c r="I1620" s="133"/>
      <c r="J1620" s="133"/>
      <c r="K1620" s="133"/>
    </row>
    <row r="1621" spans="1:11" s="160" customFormat="1" x14ac:dyDescent="0.25">
      <c r="A1621" s="133"/>
      <c r="B1621" s="133"/>
      <c r="C1621" s="133"/>
      <c r="D1621" s="133"/>
      <c r="E1621" s="133"/>
      <c r="F1621" s="133"/>
      <c r="G1621" s="133"/>
      <c r="H1621" s="133"/>
      <c r="I1621" s="133"/>
      <c r="J1621" s="133"/>
      <c r="K1621" s="133"/>
    </row>
    <row r="1622" spans="1:11" s="160" customFormat="1" x14ac:dyDescent="0.25">
      <c r="A1622" s="133"/>
      <c r="B1622" s="133"/>
      <c r="C1622" s="133"/>
      <c r="D1622" s="133"/>
      <c r="E1622" s="133"/>
      <c r="F1622" s="133"/>
      <c r="G1622" s="133"/>
      <c r="H1622" s="133"/>
      <c r="I1622" s="133"/>
      <c r="J1622" s="133"/>
      <c r="K1622" s="133"/>
    </row>
    <row r="1623" spans="1:11" s="161" customFormat="1" x14ac:dyDescent="0.25">
      <c r="A1623" s="133"/>
      <c r="B1623" s="133"/>
      <c r="C1623" s="133"/>
      <c r="D1623" s="133"/>
      <c r="E1623" s="133"/>
      <c r="F1623" s="133"/>
      <c r="G1623" s="133"/>
      <c r="H1623" s="133"/>
      <c r="I1623" s="133"/>
      <c r="J1623" s="133"/>
      <c r="K1623" s="133"/>
    </row>
    <row r="1624" spans="1:11" s="160" customFormat="1" ht="27" customHeight="1" x14ac:dyDescent="0.25">
      <c r="A1624" s="133"/>
      <c r="B1624" s="133"/>
      <c r="C1624" s="133"/>
      <c r="D1624" s="133"/>
      <c r="E1624" s="133"/>
      <c r="F1624" s="133"/>
      <c r="G1624" s="133"/>
      <c r="H1624" s="133"/>
      <c r="I1624" s="133"/>
      <c r="J1624" s="133"/>
      <c r="K1624" s="133"/>
    </row>
    <row r="1625" spans="1:11" s="160" customFormat="1" ht="14.25" customHeight="1" x14ac:dyDescent="0.25">
      <c r="A1625" s="133"/>
      <c r="B1625" s="133"/>
      <c r="C1625" s="133"/>
      <c r="D1625" s="133"/>
      <c r="E1625" s="133"/>
      <c r="F1625" s="133"/>
      <c r="G1625" s="133"/>
      <c r="H1625" s="133"/>
      <c r="I1625" s="133"/>
      <c r="J1625" s="133"/>
      <c r="K1625" s="133"/>
    </row>
    <row r="1626" spans="1:11" s="160" customFormat="1" ht="14.25" customHeight="1" x14ac:dyDescent="0.25">
      <c r="A1626" s="133"/>
      <c r="B1626" s="133"/>
      <c r="C1626" s="133"/>
      <c r="D1626" s="133"/>
      <c r="E1626" s="133"/>
      <c r="F1626" s="133"/>
      <c r="G1626" s="133"/>
      <c r="H1626" s="133"/>
      <c r="I1626" s="133"/>
      <c r="J1626" s="133"/>
      <c r="K1626" s="133"/>
    </row>
    <row r="1627" spans="1:11" s="160" customFormat="1" ht="14.25" customHeight="1" x14ac:dyDescent="0.25">
      <c r="A1627" s="133"/>
      <c r="B1627" s="133"/>
      <c r="C1627" s="133"/>
      <c r="D1627" s="133"/>
      <c r="E1627" s="133"/>
      <c r="F1627" s="133"/>
      <c r="G1627" s="133"/>
      <c r="H1627" s="133"/>
      <c r="I1627" s="133"/>
      <c r="J1627" s="133"/>
      <c r="K1627" s="133"/>
    </row>
    <row r="1628" spans="1:11" s="160" customFormat="1" x14ac:dyDescent="0.25">
      <c r="A1628" s="133"/>
      <c r="B1628" s="133"/>
      <c r="C1628" s="133"/>
      <c r="D1628" s="133"/>
      <c r="E1628" s="133"/>
      <c r="F1628" s="133"/>
      <c r="G1628" s="133"/>
      <c r="H1628" s="133"/>
      <c r="I1628" s="133"/>
      <c r="J1628" s="133"/>
      <c r="K1628" s="133"/>
    </row>
    <row r="1629" spans="1:11" s="160" customFormat="1" ht="15" customHeight="1" x14ac:dyDescent="0.25">
      <c r="A1629" s="133"/>
      <c r="B1629" s="133"/>
      <c r="C1629" s="133"/>
      <c r="D1629" s="133"/>
      <c r="E1629" s="133"/>
      <c r="F1629" s="133"/>
      <c r="G1629" s="133"/>
      <c r="H1629" s="133"/>
      <c r="I1629" s="133"/>
      <c r="J1629" s="133"/>
      <c r="K1629" s="133"/>
    </row>
    <row r="1630" spans="1:11" s="160" customFormat="1" ht="15" customHeight="1" x14ac:dyDescent="0.25">
      <c r="A1630" s="133"/>
      <c r="B1630" s="133"/>
      <c r="C1630" s="133"/>
      <c r="D1630" s="133"/>
      <c r="E1630" s="133"/>
      <c r="F1630" s="133"/>
      <c r="G1630" s="133"/>
      <c r="H1630" s="133"/>
      <c r="I1630" s="133"/>
      <c r="J1630" s="133"/>
      <c r="K1630" s="133"/>
    </row>
    <row r="1631" spans="1:11" s="160" customFormat="1" ht="15" customHeight="1" x14ac:dyDescent="0.25">
      <c r="A1631" s="133"/>
      <c r="B1631" s="133"/>
      <c r="C1631" s="133"/>
      <c r="D1631" s="133"/>
      <c r="E1631" s="133"/>
      <c r="F1631" s="133"/>
      <c r="G1631" s="133"/>
      <c r="H1631" s="133"/>
      <c r="I1631" s="133"/>
      <c r="J1631" s="133"/>
      <c r="K1631" s="133"/>
    </row>
    <row r="1632" spans="1:11" s="160" customFormat="1" ht="15" customHeight="1" x14ac:dyDescent="0.25">
      <c r="A1632" s="133"/>
      <c r="B1632" s="133"/>
      <c r="C1632" s="133"/>
      <c r="D1632" s="133"/>
      <c r="E1632" s="133"/>
      <c r="F1632" s="133"/>
      <c r="G1632" s="133"/>
      <c r="H1632" s="133"/>
      <c r="I1632" s="133"/>
      <c r="J1632" s="133"/>
      <c r="K1632" s="133"/>
    </row>
    <row r="1633" spans="1:11" s="160" customFormat="1" ht="14.25" customHeight="1" x14ac:dyDescent="0.25">
      <c r="A1633" s="133"/>
      <c r="B1633" s="133"/>
      <c r="C1633" s="133"/>
      <c r="D1633" s="133"/>
      <c r="E1633" s="133"/>
      <c r="F1633" s="133"/>
      <c r="G1633" s="133"/>
      <c r="H1633" s="133"/>
      <c r="I1633" s="133"/>
      <c r="J1633" s="133"/>
      <c r="K1633" s="133"/>
    </row>
    <row r="1634" spans="1:11" s="160" customFormat="1" x14ac:dyDescent="0.25">
      <c r="A1634" s="133"/>
      <c r="B1634" s="133"/>
      <c r="C1634" s="133"/>
      <c r="D1634" s="133"/>
      <c r="E1634" s="133"/>
      <c r="F1634" s="133"/>
      <c r="G1634" s="133"/>
      <c r="H1634" s="133"/>
      <c r="I1634" s="133"/>
      <c r="J1634" s="133"/>
      <c r="K1634" s="133"/>
    </row>
    <row r="1635" spans="1:11" s="160" customFormat="1" x14ac:dyDescent="0.25">
      <c r="A1635" s="133"/>
      <c r="B1635" s="133"/>
      <c r="C1635" s="133"/>
      <c r="D1635" s="133"/>
      <c r="E1635" s="133"/>
      <c r="F1635" s="133"/>
      <c r="G1635" s="133"/>
      <c r="H1635" s="133"/>
      <c r="I1635" s="133"/>
      <c r="J1635" s="133"/>
      <c r="K1635" s="133"/>
    </row>
    <row r="1636" spans="1:11" x14ac:dyDescent="0.25">
      <c r="A1636" s="133"/>
      <c r="B1636" s="133"/>
      <c r="C1636" s="133"/>
      <c r="D1636" s="133"/>
      <c r="E1636" s="133"/>
      <c r="F1636" s="133"/>
      <c r="G1636" s="133"/>
      <c r="H1636" s="133"/>
      <c r="I1636" s="133"/>
      <c r="J1636" s="133"/>
      <c r="K1636" s="133"/>
    </row>
    <row r="1637" spans="1:11" x14ac:dyDescent="0.25">
      <c r="A1637" s="133"/>
      <c r="B1637" s="133"/>
      <c r="C1637" s="133"/>
      <c r="D1637" s="133"/>
      <c r="E1637" s="133"/>
      <c r="F1637" s="133"/>
      <c r="G1637" s="133"/>
      <c r="H1637" s="133"/>
      <c r="I1637" s="133"/>
      <c r="J1637" s="133"/>
      <c r="K1637" s="133"/>
    </row>
    <row r="1638" spans="1:11" x14ac:dyDescent="0.25">
      <c r="A1638" s="133"/>
      <c r="B1638" s="133"/>
      <c r="C1638" s="133"/>
      <c r="D1638" s="133"/>
      <c r="E1638" s="133"/>
      <c r="F1638" s="133"/>
      <c r="G1638" s="133"/>
      <c r="H1638" s="133"/>
      <c r="I1638" s="133"/>
      <c r="J1638" s="133"/>
      <c r="K1638" s="133"/>
    </row>
    <row r="1639" spans="1:11" x14ac:dyDescent="0.25">
      <c r="A1639" s="133"/>
      <c r="B1639" s="133"/>
      <c r="C1639" s="133"/>
      <c r="D1639" s="133"/>
      <c r="E1639" s="133"/>
      <c r="F1639" s="133"/>
      <c r="G1639" s="133"/>
      <c r="H1639" s="133"/>
      <c r="I1639" s="133"/>
      <c r="J1639" s="133"/>
      <c r="K1639" s="133"/>
    </row>
    <row r="1640" spans="1:11" x14ac:dyDescent="0.25">
      <c r="A1640" s="133"/>
      <c r="B1640" s="133"/>
      <c r="C1640" s="133"/>
      <c r="D1640" s="133"/>
      <c r="E1640" s="133"/>
      <c r="F1640" s="133"/>
      <c r="G1640" s="133"/>
      <c r="H1640" s="133"/>
      <c r="I1640" s="133"/>
      <c r="J1640" s="133"/>
      <c r="K1640" s="133"/>
    </row>
    <row r="1641" spans="1:11" x14ac:dyDescent="0.25">
      <c r="A1641" s="133"/>
      <c r="B1641" s="133"/>
      <c r="C1641" s="133"/>
      <c r="D1641" s="133"/>
      <c r="E1641" s="133"/>
      <c r="F1641" s="133"/>
      <c r="G1641" s="133"/>
      <c r="H1641" s="133"/>
      <c r="I1641" s="133"/>
      <c r="J1641" s="133"/>
      <c r="K1641" s="133"/>
    </row>
    <row r="1642" spans="1:11" x14ac:dyDescent="0.25">
      <c r="A1642" s="133"/>
      <c r="B1642" s="133"/>
      <c r="C1642" s="133"/>
      <c r="D1642" s="133"/>
      <c r="E1642" s="133"/>
      <c r="F1642" s="133"/>
      <c r="G1642" s="133"/>
      <c r="H1642" s="133"/>
      <c r="I1642" s="133"/>
      <c r="J1642" s="133"/>
      <c r="K1642" s="133"/>
    </row>
    <row r="1643" spans="1:11" x14ac:dyDescent="0.25">
      <c r="A1643" s="133"/>
      <c r="B1643" s="133"/>
      <c r="C1643" s="133"/>
      <c r="D1643" s="133"/>
      <c r="E1643" s="133"/>
      <c r="F1643" s="133"/>
      <c r="G1643" s="133"/>
      <c r="H1643" s="133"/>
      <c r="I1643" s="133"/>
      <c r="J1643" s="133"/>
      <c r="K1643" s="133"/>
    </row>
    <row r="1644" spans="1:11" x14ac:dyDescent="0.25">
      <c r="A1644" s="133"/>
      <c r="B1644" s="133"/>
      <c r="C1644" s="133"/>
      <c r="D1644" s="133"/>
      <c r="E1644" s="133"/>
      <c r="F1644" s="133"/>
      <c r="G1644" s="133"/>
      <c r="H1644" s="133"/>
      <c r="I1644" s="133"/>
      <c r="J1644" s="133"/>
      <c r="K1644" s="133"/>
    </row>
    <row r="1645" spans="1:11" x14ac:dyDescent="0.25">
      <c r="A1645" s="133"/>
      <c r="B1645" s="133"/>
      <c r="C1645" s="133"/>
      <c r="D1645" s="133"/>
      <c r="E1645" s="133"/>
      <c r="F1645" s="133"/>
      <c r="G1645" s="133"/>
      <c r="H1645" s="133"/>
      <c r="I1645" s="133"/>
      <c r="J1645" s="133"/>
      <c r="K1645" s="133"/>
    </row>
    <row r="1646" spans="1:11" x14ac:dyDescent="0.25">
      <c r="A1646" s="133"/>
      <c r="B1646" s="133"/>
      <c r="C1646" s="133"/>
      <c r="D1646" s="133"/>
      <c r="E1646" s="133"/>
      <c r="F1646" s="133"/>
      <c r="G1646" s="133"/>
      <c r="H1646" s="133"/>
      <c r="I1646" s="133"/>
      <c r="J1646" s="133"/>
      <c r="K1646" s="133"/>
    </row>
    <row r="1647" spans="1:11" x14ac:dyDescent="0.25">
      <c r="A1647" s="133"/>
      <c r="B1647" s="133"/>
      <c r="C1647" s="133"/>
      <c r="D1647" s="133"/>
      <c r="E1647" s="133"/>
      <c r="F1647" s="133"/>
      <c r="G1647" s="133"/>
      <c r="H1647" s="133"/>
      <c r="I1647" s="133"/>
      <c r="J1647" s="133"/>
      <c r="K1647" s="133"/>
    </row>
    <row r="1648" spans="1:11" x14ac:dyDescent="0.25">
      <c r="A1648" s="133"/>
      <c r="B1648" s="133"/>
      <c r="C1648" s="133"/>
      <c r="D1648" s="133"/>
      <c r="E1648" s="133"/>
      <c r="F1648" s="133"/>
      <c r="G1648" s="133"/>
      <c r="H1648" s="133"/>
      <c r="I1648" s="133"/>
      <c r="J1648" s="133"/>
      <c r="K1648" s="133"/>
    </row>
    <row r="1649" spans="1:11" x14ac:dyDescent="0.25">
      <c r="A1649" s="133"/>
      <c r="B1649" s="133"/>
      <c r="C1649" s="133"/>
      <c r="D1649" s="133"/>
      <c r="E1649" s="133"/>
      <c r="F1649" s="133"/>
      <c r="G1649" s="133"/>
      <c r="H1649" s="133"/>
      <c r="I1649" s="133"/>
      <c r="J1649" s="133"/>
      <c r="K1649" s="133"/>
    </row>
    <row r="1650" spans="1:11" x14ac:dyDescent="0.25">
      <c r="A1650" s="133"/>
      <c r="B1650" s="133"/>
      <c r="C1650" s="133"/>
      <c r="D1650" s="133"/>
      <c r="E1650" s="133"/>
      <c r="F1650" s="133"/>
      <c r="G1650" s="133"/>
      <c r="H1650" s="133"/>
      <c r="I1650" s="133"/>
      <c r="J1650" s="133"/>
      <c r="K1650" s="133"/>
    </row>
    <row r="1651" spans="1:11" x14ac:dyDescent="0.25">
      <c r="A1651" s="133"/>
      <c r="B1651" s="133"/>
      <c r="C1651" s="133"/>
      <c r="D1651" s="133"/>
      <c r="E1651" s="133"/>
      <c r="F1651" s="133"/>
      <c r="G1651" s="133"/>
      <c r="H1651" s="133"/>
      <c r="I1651" s="133"/>
      <c r="J1651" s="133"/>
      <c r="K1651" s="133"/>
    </row>
    <row r="1652" spans="1:11" x14ac:dyDescent="0.25">
      <c r="A1652" s="133"/>
      <c r="B1652" s="133"/>
      <c r="C1652" s="133"/>
      <c r="D1652" s="133"/>
      <c r="E1652" s="133"/>
      <c r="F1652" s="133"/>
      <c r="G1652" s="133"/>
      <c r="H1652" s="133"/>
      <c r="I1652" s="133"/>
      <c r="J1652" s="133"/>
      <c r="K1652" s="133"/>
    </row>
    <row r="1653" spans="1:11" x14ac:dyDescent="0.25">
      <c r="A1653" s="133"/>
      <c r="B1653" s="133"/>
      <c r="C1653" s="133"/>
      <c r="D1653" s="133"/>
      <c r="E1653" s="133"/>
      <c r="F1653" s="133"/>
      <c r="G1653" s="133"/>
      <c r="H1653" s="133"/>
      <c r="I1653" s="133"/>
      <c r="J1653" s="133"/>
      <c r="K1653" s="133"/>
    </row>
    <row r="1654" spans="1:11" x14ac:dyDescent="0.25">
      <c r="A1654" s="133"/>
      <c r="B1654" s="133"/>
      <c r="C1654" s="133"/>
      <c r="D1654" s="133"/>
      <c r="E1654" s="133"/>
      <c r="F1654" s="133"/>
      <c r="G1654" s="133"/>
      <c r="H1654" s="133"/>
      <c r="I1654" s="133"/>
      <c r="J1654" s="133"/>
      <c r="K1654" s="133"/>
    </row>
    <row r="1655" spans="1:11" x14ac:dyDescent="0.25">
      <c r="A1655" s="133"/>
      <c r="B1655" s="133"/>
      <c r="C1655" s="133"/>
      <c r="D1655" s="133"/>
      <c r="E1655" s="133"/>
      <c r="F1655" s="133"/>
      <c r="G1655" s="133"/>
      <c r="H1655" s="133"/>
      <c r="I1655" s="133"/>
      <c r="J1655" s="133"/>
      <c r="K1655" s="133"/>
    </row>
    <row r="1656" spans="1:11" x14ac:dyDescent="0.25">
      <c r="A1656" s="133"/>
      <c r="B1656" s="133"/>
      <c r="C1656" s="133"/>
      <c r="D1656" s="133"/>
      <c r="E1656" s="133"/>
      <c r="F1656" s="133"/>
      <c r="G1656" s="133"/>
      <c r="H1656" s="133"/>
      <c r="I1656" s="133"/>
      <c r="J1656" s="133"/>
      <c r="K1656" s="133"/>
    </row>
    <row r="1657" spans="1:11" x14ac:dyDescent="0.25">
      <c r="A1657" s="133"/>
      <c r="B1657" s="133"/>
      <c r="C1657" s="133"/>
      <c r="D1657" s="133"/>
      <c r="E1657" s="133"/>
      <c r="F1657" s="133"/>
      <c r="G1657" s="133"/>
      <c r="H1657" s="133"/>
      <c r="I1657" s="133"/>
      <c r="J1657" s="133"/>
      <c r="K1657" s="133"/>
    </row>
    <row r="1658" spans="1:11" x14ac:dyDescent="0.25">
      <c r="A1658" s="133"/>
      <c r="B1658" s="133"/>
      <c r="C1658" s="133"/>
      <c r="D1658" s="133"/>
      <c r="E1658" s="133"/>
      <c r="F1658" s="133"/>
      <c r="G1658" s="133"/>
      <c r="H1658" s="133"/>
      <c r="I1658" s="133"/>
      <c r="J1658" s="133"/>
      <c r="K1658" s="133"/>
    </row>
    <row r="1659" spans="1:11" x14ac:dyDescent="0.25">
      <c r="A1659" s="133"/>
      <c r="B1659" s="133"/>
      <c r="C1659" s="133"/>
      <c r="D1659" s="133"/>
      <c r="E1659" s="133"/>
      <c r="F1659" s="133"/>
      <c r="G1659" s="133"/>
      <c r="H1659" s="133"/>
      <c r="I1659" s="133"/>
      <c r="J1659" s="133"/>
      <c r="K1659" s="133"/>
    </row>
    <row r="1660" spans="1:11" x14ac:dyDescent="0.25">
      <c r="A1660" s="133"/>
      <c r="B1660" s="133"/>
      <c r="C1660" s="133"/>
      <c r="D1660" s="133"/>
      <c r="E1660" s="133"/>
      <c r="F1660" s="133"/>
      <c r="G1660" s="133"/>
      <c r="H1660" s="133"/>
      <c r="I1660" s="133"/>
      <c r="J1660" s="133"/>
      <c r="K1660" s="133"/>
    </row>
    <row r="1661" spans="1:11" x14ac:dyDescent="0.25">
      <c r="A1661" s="133"/>
      <c r="B1661" s="133"/>
      <c r="C1661" s="133"/>
      <c r="D1661" s="133"/>
      <c r="E1661" s="133"/>
      <c r="F1661" s="133"/>
      <c r="G1661" s="133"/>
      <c r="H1661" s="133"/>
      <c r="I1661" s="133"/>
      <c r="J1661" s="133"/>
      <c r="K1661" s="133"/>
    </row>
    <row r="1662" spans="1:11" x14ac:dyDescent="0.25">
      <c r="A1662" s="133"/>
      <c r="B1662" s="133"/>
      <c r="C1662" s="133"/>
      <c r="D1662" s="133"/>
      <c r="E1662" s="133"/>
      <c r="F1662" s="133"/>
      <c r="G1662" s="133"/>
      <c r="H1662" s="133"/>
      <c r="I1662" s="133"/>
      <c r="J1662" s="133"/>
      <c r="K1662" s="133"/>
    </row>
    <row r="1663" spans="1:11" x14ac:dyDescent="0.25">
      <c r="A1663" s="133"/>
      <c r="B1663" s="133"/>
      <c r="C1663" s="133"/>
      <c r="D1663" s="133"/>
      <c r="E1663" s="133"/>
      <c r="F1663" s="133"/>
      <c r="G1663" s="133"/>
      <c r="H1663" s="133"/>
      <c r="I1663" s="133"/>
      <c r="J1663" s="133"/>
      <c r="K1663" s="133"/>
    </row>
    <row r="1664" spans="1:11" x14ac:dyDescent="0.25">
      <c r="A1664" s="133"/>
      <c r="B1664" s="133"/>
      <c r="C1664" s="133"/>
      <c r="D1664" s="133"/>
      <c r="E1664" s="133"/>
      <c r="F1664" s="133"/>
      <c r="G1664" s="133"/>
      <c r="H1664" s="133"/>
      <c r="I1664" s="133"/>
      <c r="J1664" s="133"/>
      <c r="K1664" s="133"/>
    </row>
    <row r="1665" spans="1:11" x14ac:dyDescent="0.25">
      <c r="A1665" s="133"/>
      <c r="B1665" s="133"/>
      <c r="C1665" s="133"/>
      <c r="D1665" s="133"/>
      <c r="E1665" s="133"/>
      <c r="F1665" s="133"/>
      <c r="G1665" s="133"/>
      <c r="H1665" s="133"/>
      <c r="I1665" s="133"/>
      <c r="J1665" s="133"/>
      <c r="K1665" s="133"/>
    </row>
    <row r="1666" spans="1:11" x14ac:dyDescent="0.25">
      <c r="A1666" s="133"/>
      <c r="B1666" s="133"/>
      <c r="C1666" s="133"/>
      <c r="D1666" s="133"/>
      <c r="E1666" s="133"/>
      <c r="F1666" s="133"/>
      <c r="G1666" s="133"/>
      <c r="H1666" s="133"/>
      <c r="I1666" s="133"/>
      <c r="J1666" s="133"/>
      <c r="K1666" s="133"/>
    </row>
    <row r="1667" spans="1:11" x14ac:dyDescent="0.25">
      <c r="A1667" s="133"/>
      <c r="B1667" s="133"/>
      <c r="C1667" s="133"/>
      <c r="D1667" s="133"/>
      <c r="E1667" s="133"/>
      <c r="F1667" s="133"/>
      <c r="G1667" s="133"/>
      <c r="H1667" s="133"/>
      <c r="I1667" s="133"/>
      <c r="J1667" s="133"/>
      <c r="K1667" s="133"/>
    </row>
    <row r="1668" spans="1:11" x14ac:dyDescent="0.25">
      <c r="A1668" s="133"/>
      <c r="B1668" s="133"/>
      <c r="C1668" s="133"/>
      <c r="D1668" s="133"/>
      <c r="E1668" s="133"/>
      <c r="F1668" s="133"/>
      <c r="G1668" s="133"/>
      <c r="H1668" s="133"/>
      <c r="I1668" s="133"/>
      <c r="J1668" s="133"/>
      <c r="K1668" s="133"/>
    </row>
    <row r="1669" spans="1:11" x14ac:dyDescent="0.25">
      <c r="A1669" s="133"/>
      <c r="B1669" s="133"/>
      <c r="C1669" s="133"/>
      <c r="D1669" s="133"/>
      <c r="E1669" s="133"/>
      <c r="F1669" s="133"/>
      <c r="G1669" s="133"/>
      <c r="H1669" s="133"/>
      <c r="I1669" s="133"/>
      <c r="J1669" s="133"/>
      <c r="K1669" s="133"/>
    </row>
    <row r="1670" spans="1:11" x14ac:dyDescent="0.25">
      <c r="A1670" s="133"/>
      <c r="B1670" s="133"/>
      <c r="C1670" s="133"/>
      <c r="D1670" s="133"/>
      <c r="E1670" s="133"/>
      <c r="F1670" s="133"/>
      <c r="G1670" s="133"/>
      <c r="H1670" s="133"/>
      <c r="I1670" s="133"/>
      <c r="J1670" s="133"/>
      <c r="K1670" s="133"/>
    </row>
    <row r="1671" spans="1:11" x14ac:dyDescent="0.25">
      <c r="A1671" s="133"/>
      <c r="B1671" s="133"/>
      <c r="C1671" s="133"/>
      <c r="D1671" s="133"/>
      <c r="E1671" s="133"/>
      <c r="F1671" s="133"/>
      <c r="G1671" s="133"/>
      <c r="H1671" s="133"/>
      <c r="I1671" s="133"/>
      <c r="J1671" s="133"/>
      <c r="K1671" s="133"/>
    </row>
    <row r="1672" spans="1:11" x14ac:dyDescent="0.25">
      <c r="A1672" s="133"/>
      <c r="B1672" s="133"/>
      <c r="C1672" s="133"/>
      <c r="D1672" s="133"/>
      <c r="E1672" s="133"/>
      <c r="F1672" s="133"/>
      <c r="G1672" s="133"/>
      <c r="H1672" s="133"/>
      <c r="I1672" s="133"/>
      <c r="J1672" s="133"/>
      <c r="K1672" s="133"/>
    </row>
    <row r="1673" spans="1:11" x14ac:dyDescent="0.25">
      <c r="A1673" s="133"/>
      <c r="B1673" s="133"/>
      <c r="C1673" s="133"/>
      <c r="D1673" s="133"/>
      <c r="E1673" s="133"/>
      <c r="F1673" s="133"/>
      <c r="G1673" s="133"/>
      <c r="H1673" s="133"/>
      <c r="I1673" s="133"/>
      <c r="J1673" s="133"/>
      <c r="K1673" s="133"/>
    </row>
    <row r="1674" spans="1:11" x14ac:dyDescent="0.25">
      <c r="A1674" s="133"/>
      <c r="B1674" s="133"/>
      <c r="C1674" s="133"/>
      <c r="D1674" s="133"/>
      <c r="E1674" s="133"/>
      <c r="F1674" s="133"/>
      <c r="G1674" s="133"/>
      <c r="H1674" s="133"/>
      <c r="I1674" s="133"/>
      <c r="J1674" s="133"/>
      <c r="K1674" s="133"/>
    </row>
    <row r="1675" spans="1:11" x14ac:dyDescent="0.25">
      <c r="A1675" s="133"/>
      <c r="B1675" s="133"/>
      <c r="C1675" s="133"/>
      <c r="D1675" s="133"/>
      <c r="E1675" s="133"/>
      <c r="F1675" s="133"/>
      <c r="G1675" s="133"/>
      <c r="H1675" s="133"/>
      <c r="I1675" s="133"/>
      <c r="J1675" s="133"/>
      <c r="K1675" s="133"/>
    </row>
    <row r="1676" spans="1:11" x14ac:dyDescent="0.25">
      <c r="A1676" s="133"/>
      <c r="B1676" s="133"/>
      <c r="C1676" s="133"/>
      <c r="D1676" s="133"/>
      <c r="E1676" s="133"/>
      <c r="F1676" s="133"/>
      <c r="G1676" s="133"/>
      <c r="H1676" s="133"/>
      <c r="I1676" s="133"/>
      <c r="J1676" s="133"/>
      <c r="K1676" s="133"/>
    </row>
    <row r="1677" spans="1:11" x14ac:dyDescent="0.25">
      <c r="A1677" s="133"/>
      <c r="B1677" s="133"/>
      <c r="C1677" s="133"/>
      <c r="D1677" s="133"/>
      <c r="E1677" s="133"/>
      <c r="F1677" s="133"/>
      <c r="G1677" s="133"/>
      <c r="H1677" s="133"/>
      <c r="I1677" s="133"/>
      <c r="J1677" s="133"/>
      <c r="K1677" s="133"/>
    </row>
    <row r="1678" spans="1:11" x14ac:dyDescent="0.25">
      <c r="A1678" s="133"/>
      <c r="B1678" s="133"/>
      <c r="C1678" s="133"/>
      <c r="D1678" s="133"/>
      <c r="E1678" s="133"/>
      <c r="F1678" s="133"/>
      <c r="G1678" s="133"/>
      <c r="H1678" s="133"/>
      <c r="I1678" s="133"/>
      <c r="J1678" s="133"/>
      <c r="K1678" s="133"/>
    </row>
    <row r="1679" spans="1:11" x14ac:dyDescent="0.25">
      <c r="A1679" s="133"/>
      <c r="B1679" s="133"/>
      <c r="C1679" s="133"/>
      <c r="D1679" s="133"/>
      <c r="E1679" s="133"/>
      <c r="F1679" s="133"/>
      <c r="G1679" s="133"/>
      <c r="H1679" s="133"/>
      <c r="I1679" s="133"/>
      <c r="J1679" s="133"/>
      <c r="K1679" s="133"/>
    </row>
    <row r="1680" spans="1:11" x14ac:dyDescent="0.25">
      <c r="A1680" s="133"/>
      <c r="B1680" s="133"/>
      <c r="C1680" s="133"/>
      <c r="D1680" s="133"/>
      <c r="E1680" s="133"/>
      <c r="F1680" s="133"/>
      <c r="G1680" s="133"/>
      <c r="H1680" s="133"/>
      <c r="I1680" s="133"/>
      <c r="J1680" s="133"/>
      <c r="K1680" s="133"/>
    </row>
    <row r="1681" spans="1:11" x14ac:dyDescent="0.25">
      <c r="A1681" s="133"/>
      <c r="B1681" s="133"/>
      <c r="C1681" s="133"/>
      <c r="D1681" s="133"/>
      <c r="E1681" s="133"/>
      <c r="F1681" s="133"/>
      <c r="G1681" s="133"/>
      <c r="H1681" s="133"/>
      <c r="I1681" s="133"/>
      <c r="J1681" s="133"/>
      <c r="K1681" s="133"/>
    </row>
    <row r="1682" spans="1:11" x14ac:dyDescent="0.25">
      <c r="A1682" s="133"/>
      <c r="B1682" s="133"/>
      <c r="C1682" s="133"/>
      <c r="D1682" s="133"/>
      <c r="E1682" s="133"/>
      <c r="F1682" s="133"/>
      <c r="G1682" s="133"/>
      <c r="H1682" s="133"/>
      <c r="I1682" s="133"/>
      <c r="J1682" s="133"/>
      <c r="K1682" s="133"/>
    </row>
    <row r="1683" spans="1:11" x14ac:dyDescent="0.25">
      <c r="A1683" s="133"/>
      <c r="B1683" s="133"/>
      <c r="C1683" s="133"/>
      <c r="D1683" s="133"/>
      <c r="E1683" s="133"/>
      <c r="F1683" s="133"/>
      <c r="G1683" s="133"/>
      <c r="H1683" s="133"/>
      <c r="I1683" s="133"/>
      <c r="J1683" s="133"/>
      <c r="K1683" s="133"/>
    </row>
    <row r="1684" spans="1:11" x14ac:dyDescent="0.25">
      <c r="A1684" s="133"/>
      <c r="B1684" s="133"/>
      <c r="C1684" s="133"/>
      <c r="D1684" s="133"/>
      <c r="E1684" s="133"/>
      <c r="F1684" s="133"/>
      <c r="G1684" s="133"/>
      <c r="H1684" s="133"/>
      <c r="I1684" s="133"/>
      <c r="J1684" s="133"/>
      <c r="K1684" s="133"/>
    </row>
    <row r="1685" spans="1:11" x14ac:dyDescent="0.25">
      <c r="A1685" s="133"/>
      <c r="B1685" s="133"/>
      <c r="C1685" s="133"/>
      <c r="D1685" s="133"/>
      <c r="E1685" s="133"/>
      <c r="F1685" s="133"/>
      <c r="G1685" s="133"/>
      <c r="H1685" s="133"/>
      <c r="I1685" s="133"/>
      <c r="J1685" s="133"/>
      <c r="K1685" s="133"/>
    </row>
    <row r="1686" spans="1:11" x14ac:dyDescent="0.25">
      <c r="A1686" s="133"/>
      <c r="B1686" s="133"/>
      <c r="C1686" s="133"/>
      <c r="D1686" s="133"/>
      <c r="E1686" s="133"/>
      <c r="F1686" s="133"/>
      <c r="G1686" s="133"/>
      <c r="H1686" s="133"/>
      <c r="I1686" s="133"/>
      <c r="J1686" s="133"/>
      <c r="K1686" s="133"/>
    </row>
    <row r="1687" spans="1:11" x14ac:dyDescent="0.25">
      <c r="A1687" s="133"/>
      <c r="B1687" s="133"/>
      <c r="C1687" s="133"/>
      <c r="D1687" s="133"/>
      <c r="E1687" s="133"/>
      <c r="F1687" s="133"/>
      <c r="G1687" s="133"/>
      <c r="H1687" s="133"/>
      <c r="I1687" s="133"/>
      <c r="J1687" s="133"/>
      <c r="K1687" s="133"/>
    </row>
    <row r="1688" spans="1:11" x14ac:dyDescent="0.25">
      <c r="A1688" s="133"/>
      <c r="B1688" s="133"/>
      <c r="C1688" s="133"/>
      <c r="D1688" s="133"/>
      <c r="E1688" s="133"/>
      <c r="F1688" s="133"/>
      <c r="G1688" s="133"/>
      <c r="H1688" s="133"/>
      <c r="I1688" s="133"/>
      <c r="J1688" s="133"/>
      <c r="K1688" s="133"/>
    </row>
    <row r="1689" spans="1:11" x14ac:dyDescent="0.25">
      <c r="A1689" s="133"/>
      <c r="B1689" s="133"/>
      <c r="C1689" s="133"/>
      <c r="D1689" s="133"/>
      <c r="E1689" s="133"/>
      <c r="F1689" s="133"/>
      <c r="G1689" s="133"/>
      <c r="H1689" s="133"/>
      <c r="I1689" s="133"/>
      <c r="J1689" s="133"/>
      <c r="K1689" s="133"/>
    </row>
    <row r="1690" spans="1:11" x14ac:dyDescent="0.25">
      <c r="A1690" s="133"/>
      <c r="B1690" s="133"/>
      <c r="C1690" s="133"/>
      <c r="D1690" s="133"/>
      <c r="E1690" s="133"/>
      <c r="F1690" s="133"/>
      <c r="G1690" s="133"/>
      <c r="H1690" s="133"/>
      <c r="I1690" s="133"/>
      <c r="J1690" s="133"/>
      <c r="K1690" s="133"/>
    </row>
    <row r="1691" spans="1:11" x14ac:dyDescent="0.25">
      <c r="A1691" s="133"/>
      <c r="B1691" s="133"/>
      <c r="C1691" s="133"/>
      <c r="D1691" s="133"/>
      <c r="E1691" s="133"/>
      <c r="F1691" s="133"/>
      <c r="G1691" s="133"/>
      <c r="H1691" s="133"/>
      <c r="I1691" s="133"/>
      <c r="J1691" s="133"/>
      <c r="K1691" s="133"/>
    </row>
    <row r="1692" spans="1:11" x14ac:dyDescent="0.25">
      <c r="A1692" s="133"/>
      <c r="B1692" s="133"/>
      <c r="C1692" s="133"/>
      <c r="D1692" s="133"/>
      <c r="E1692" s="133"/>
      <c r="F1692" s="133"/>
      <c r="G1692" s="133"/>
      <c r="H1692" s="133"/>
      <c r="I1692" s="133"/>
      <c r="J1692" s="133"/>
      <c r="K1692" s="133"/>
    </row>
    <row r="1693" spans="1:11" x14ac:dyDescent="0.25">
      <c r="A1693" s="133"/>
      <c r="B1693" s="133"/>
      <c r="C1693" s="133"/>
      <c r="D1693" s="133"/>
      <c r="E1693" s="133"/>
      <c r="F1693" s="133"/>
      <c r="G1693" s="133"/>
      <c r="H1693" s="133"/>
      <c r="I1693" s="133"/>
      <c r="J1693" s="133"/>
      <c r="K1693" s="133"/>
    </row>
    <row r="1694" spans="1:11" x14ac:dyDescent="0.25">
      <c r="A1694" s="133"/>
      <c r="B1694" s="133"/>
      <c r="C1694" s="133"/>
      <c r="D1694" s="133"/>
      <c r="E1694" s="133"/>
      <c r="F1694" s="133"/>
      <c r="G1694" s="133"/>
      <c r="H1694" s="133"/>
      <c r="I1694" s="133"/>
      <c r="J1694" s="133"/>
      <c r="K1694" s="133"/>
    </row>
    <row r="1695" spans="1:11" x14ac:dyDescent="0.25">
      <c r="A1695" s="133"/>
      <c r="B1695" s="133"/>
      <c r="C1695" s="133"/>
      <c r="D1695" s="133"/>
      <c r="E1695" s="133"/>
      <c r="F1695" s="133"/>
      <c r="G1695" s="133"/>
      <c r="H1695" s="133"/>
      <c r="I1695" s="133"/>
      <c r="J1695" s="133"/>
      <c r="K1695" s="133"/>
    </row>
    <row r="1696" spans="1:11" x14ac:dyDescent="0.25">
      <c r="A1696" s="133"/>
      <c r="B1696" s="133"/>
      <c r="C1696" s="133"/>
      <c r="D1696" s="133"/>
      <c r="E1696" s="133"/>
      <c r="F1696" s="133"/>
      <c r="G1696" s="133"/>
      <c r="H1696" s="133"/>
      <c r="I1696" s="133"/>
      <c r="J1696" s="133"/>
      <c r="K1696" s="133"/>
    </row>
    <row r="1697" spans="1:11" x14ac:dyDescent="0.25">
      <c r="A1697" s="133"/>
      <c r="B1697" s="133"/>
      <c r="C1697" s="133"/>
      <c r="D1697" s="133"/>
      <c r="E1697" s="133"/>
      <c r="F1697" s="133"/>
      <c r="G1697" s="133"/>
      <c r="H1697" s="133"/>
      <c r="I1697" s="133"/>
      <c r="J1697" s="133"/>
      <c r="K1697" s="133"/>
    </row>
    <row r="1698" spans="1:11" x14ac:dyDescent="0.25">
      <c r="A1698" s="133"/>
      <c r="B1698" s="133"/>
      <c r="C1698" s="133"/>
      <c r="D1698" s="133"/>
      <c r="E1698" s="133"/>
      <c r="F1698" s="133"/>
      <c r="G1698" s="133"/>
      <c r="H1698" s="133"/>
      <c r="I1698" s="133"/>
      <c r="J1698" s="133"/>
      <c r="K1698" s="133"/>
    </row>
    <row r="1699" spans="1:11" x14ac:dyDescent="0.25">
      <c r="A1699" s="133"/>
      <c r="B1699" s="133"/>
      <c r="C1699" s="133"/>
      <c r="D1699" s="133"/>
      <c r="E1699" s="133"/>
      <c r="F1699" s="133"/>
      <c r="G1699" s="133"/>
      <c r="H1699" s="133"/>
      <c r="I1699" s="133"/>
      <c r="J1699" s="133"/>
      <c r="K1699" s="133"/>
    </row>
    <row r="1700" spans="1:11" x14ac:dyDescent="0.25">
      <c r="A1700" s="133"/>
      <c r="B1700" s="133"/>
      <c r="C1700" s="133"/>
      <c r="D1700" s="133"/>
      <c r="E1700" s="133"/>
      <c r="F1700" s="133"/>
      <c r="G1700" s="133"/>
      <c r="H1700" s="133"/>
      <c r="I1700" s="133"/>
      <c r="J1700" s="133"/>
      <c r="K1700" s="133"/>
    </row>
    <row r="1701" spans="1:11" x14ac:dyDescent="0.25">
      <c r="A1701" s="133"/>
      <c r="B1701" s="133"/>
      <c r="C1701" s="133"/>
      <c r="D1701" s="133"/>
      <c r="E1701" s="133"/>
      <c r="F1701" s="133"/>
      <c r="G1701" s="133"/>
      <c r="H1701" s="133"/>
      <c r="I1701" s="133"/>
      <c r="J1701" s="133"/>
      <c r="K1701" s="133"/>
    </row>
    <row r="1702" spans="1:11" x14ac:dyDescent="0.25">
      <c r="A1702" s="133"/>
      <c r="B1702" s="133"/>
      <c r="C1702" s="133"/>
      <c r="D1702" s="133"/>
      <c r="E1702" s="133"/>
      <c r="F1702" s="133"/>
      <c r="G1702" s="133"/>
      <c r="H1702" s="133"/>
      <c r="I1702" s="133"/>
      <c r="J1702" s="133"/>
      <c r="K1702" s="133"/>
    </row>
    <row r="1703" spans="1:11" x14ac:dyDescent="0.25">
      <c r="A1703" s="133"/>
      <c r="B1703" s="133"/>
      <c r="C1703" s="133"/>
      <c r="D1703" s="133"/>
      <c r="E1703" s="133"/>
      <c r="F1703" s="133"/>
      <c r="G1703" s="133"/>
      <c r="H1703" s="133"/>
      <c r="I1703" s="133"/>
      <c r="J1703" s="133"/>
      <c r="K1703" s="133"/>
    </row>
    <row r="1704" spans="1:11" x14ac:dyDescent="0.25">
      <c r="A1704" s="133"/>
      <c r="B1704" s="133"/>
      <c r="C1704" s="133"/>
      <c r="D1704" s="133"/>
      <c r="E1704" s="133"/>
      <c r="F1704" s="133"/>
      <c r="G1704" s="133"/>
      <c r="H1704" s="133"/>
      <c r="I1704" s="133"/>
      <c r="J1704" s="133"/>
      <c r="K1704" s="133"/>
    </row>
    <row r="1705" spans="1:11" x14ac:dyDescent="0.25">
      <c r="A1705" s="133"/>
      <c r="B1705" s="133"/>
      <c r="C1705" s="133"/>
      <c r="D1705" s="133"/>
      <c r="E1705" s="133"/>
      <c r="F1705" s="133"/>
      <c r="G1705" s="133"/>
      <c r="H1705" s="133"/>
      <c r="I1705" s="133"/>
      <c r="J1705" s="133"/>
      <c r="K1705" s="133"/>
    </row>
    <row r="1706" spans="1:11" x14ac:dyDescent="0.25">
      <c r="A1706" s="133"/>
      <c r="B1706" s="133"/>
      <c r="C1706" s="133"/>
      <c r="D1706" s="133"/>
      <c r="E1706" s="133"/>
      <c r="F1706" s="133"/>
      <c r="G1706" s="133"/>
      <c r="H1706" s="133"/>
      <c r="I1706" s="133"/>
      <c r="J1706" s="133"/>
      <c r="K1706" s="133"/>
    </row>
    <row r="1707" spans="1:11" x14ac:dyDescent="0.25">
      <c r="A1707" s="133"/>
      <c r="B1707" s="133"/>
      <c r="C1707" s="133"/>
      <c r="D1707" s="133"/>
      <c r="E1707" s="133"/>
      <c r="F1707" s="133"/>
      <c r="G1707" s="133"/>
      <c r="H1707" s="133"/>
      <c r="I1707" s="133"/>
      <c r="J1707" s="133"/>
      <c r="K1707" s="133"/>
    </row>
    <row r="1708" spans="1:11" x14ac:dyDescent="0.25">
      <c r="A1708" s="133"/>
      <c r="B1708" s="133"/>
      <c r="C1708" s="133"/>
      <c r="D1708" s="133"/>
      <c r="E1708" s="133"/>
      <c r="F1708" s="133"/>
      <c r="G1708" s="133"/>
      <c r="H1708" s="133"/>
      <c r="I1708" s="133"/>
      <c r="J1708" s="133"/>
      <c r="K1708" s="133"/>
    </row>
    <row r="1709" spans="1:11" x14ac:dyDescent="0.25">
      <c r="A1709" s="133"/>
      <c r="B1709" s="133"/>
      <c r="C1709" s="133"/>
      <c r="D1709" s="133"/>
      <c r="E1709" s="133"/>
      <c r="F1709" s="133"/>
      <c r="G1709" s="133"/>
      <c r="H1709" s="133"/>
      <c r="I1709" s="133"/>
      <c r="J1709" s="133"/>
      <c r="K1709" s="133"/>
    </row>
    <row r="1710" spans="1:11" x14ac:dyDescent="0.25">
      <c r="A1710" s="133"/>
      <c r="B1710" s="133"/>
      <c r="C1710" s="133"/>
      <c r="D1710" s="133"/>
      <c r="E1710" s="133"/>
      <c r="F1710" s="133"/>
      <c r="G1710" s="133"/>
      <c r="H1710" s="133"/>
      <c r="I1710" s="133"/>
      <c r="J1710" s="133"/>
      <c r="K1710" s="133"/>
    </row>
    <row r="1711" spans="1:11" x14ac:dyDescent="0.25">
      <c r="A1711" s="133"/>
      <c r="B1711" s="133"/>
      <c r="C1711" s="133"/>
      <c r="D1711" s="133"/>
      <c r="E1711" s="133"/>
      <c r="F1711" s="133"/>
      <c r="G1711" s="133"/>
      <c r="H1711" s="133"/>
      <c r="I1711" s="133"/>
      <c r="J1711" s="133"/>
      <c r="K1711" s="133"/>
    </row>
    <row r="1712" spans="1:11" x14ac:dyDescent="0.25">
      <c r="A1712" s="133"/>
      <c r="B1712" s="133"/>
      <c r="C1712" s="133"/>
      <c r="D1712" s="133"/>
      <c r="E1712" s="133"/>
      <c r="F1712" s="133"/>
      <c r="G1712" s="133"/>
      <c r="H1712" s="133"/>
      <c r="I1712" s="133"/>
      <c r="J1712" s="133"/>
      <c r="K1712" s="133"/>
    </row>
    <row r="1713" spans="1:11" x14ac:dyDescent="0.25">
      <c r="A1713" s="133"/>
      <c r="B1713" s="133"/>
      <c r="C1713" s="133"/>
      <c r="D1713" s="133"/>
      <c r="E1713" s="133"/>
      <c r="F1713" s="133"/>
      <c r="G1713" s="133"/>
      <c r="H1713" s="133"/>
      <c r="I1713" s="133"/>
      <c r="J1713" s="133"/>
      <c r="K1713" s="133"/>
    </row>
    <row r="1714" spans="1:11" x14ac:dyDescent="0.25">
      <c r="A1714" s="133"/>
      <c r="B1714" s="133"/>
      <c r="C1714" s="133"/>
      <c r="D1714" s="133"/>
      <c r="E1714" s="133"/>
      <c r="F1714" s="133"/>
      <c r="G1714" s="133"/>
      <c r="H1714" s="133"/>
      <c r="I1714" s="133"/>
      <c r="J1714" s="133"/>
      <c r="K1714" s="133"/>
    </row>
    <row r="1715" spans="1:11" x14ac:dyDescent="0.25">
      <c r="A1715" s="133"/>
      <c r="B1715" s="133"/>
      <c r="C1715" s="133"/>
      <c r="D1715" s="133"/>
      <c r="E1715" s="133"/>
      <c r="F1715" s="133"/>
      <c r="G1715" s="133"/>
      <c r="H1715" s="133"/>
      <c r="I1715" s="133"/>
      <c r="J1715" s="133"/>
      <c r="K1715" s="133"/>
    </row>
    <row r="1716" spans="1:11" x14ac:dyDescent="0.25">
      <c r="A1716" s="133"/>
      <c r="B1716" s="133"/>
      <c r="C1716" s="133"/>
      <c r="D1716" s="133"/>
      <c r="E1716" s="133"/>
      <c r="F1716" s="133"/>
      <c r="G1716" s="133"/>
      <c r="H1716" s="133"/>
      <c r="I1716" s="133"/>
      <c r="J1716" s="133"/>
      <c r="K1716" s="133"/>
    </row>
    <row r="1717" spans="1:11" x14ac:dyDescent="0.25">
      <c r="A1717" s="133"/>
      <c r="B1717" s="133"/>
      <c r="C1717" s="133"/>
      <c r="D1717" s="133"/>
      <c r="E1717" s="133"/>
      <c r="F1717" s="133"/>
      <c r="G1717" s="133"/>
      <c r="H1717" s="133"/>
      <c r="I1717" s="133"/>
      <c r="J1717" s="133"/>
      <c r="K1717" s="133"/>
    </row>
    <row r="1718" spans="1:11" x14ac:dyDescent="0.25">
      <c r="A1718" s="133"/>
      <c r="B1718" s="133"/>
      <c r="C1718" s="133"/>
      <c r="D1718" s="133"/>
      <c r="E1718" s="133"/>
      <c r="F1718" s="133"/>
      <c r="G1718" s="133"/>
      <c r="H1718" s="133"/>
      <c r="I1718" s="133"/>
      <c r="J1718" s="133"/>
      <c r="K1718" s="133"/>
    </row>
    <row r="1719" spans="1:11" x14ac:dyDescent="0.25">
      <c r="A1719" s="133"/>
      <c r="B1719" s="133"/>
      <c r="C1719" s="133"/>
      <c r="D1719" s="133"/>
      <c r="E1719" s="133"/>
      <c r="F1719" s="133"/>
      <c r="G1719" s="133"/>
      <c r="H1719" s="133"/>
      <c r="I1719" s="133"/>
      <c r="J1719" s="133"/>
      <c r="K1719" s="133"/>
    </row>
    <row r="1720" spans="1:11" x14ac:dyDescent="0.25">
      <c r="A1720" s="133"/>
      <c r="B1720" s="133"/>
      <c r="C1720" s="133"/>
      <c r="D1720" s="133"/>
      <c r="E1720" s="133"/>
      <c r="F1720" s="133"/>
      <c r="G1720" s="133"/>
      <c r="H1720" s="133"/>
      <c r="I1720" s="133"/>
      <c r="J1720" s="133"/>
      <c r="K1720" s="133"/>
    </row>
    <row r="1721" spans="1:11" x14ac:dyDescent="0.25">
      <c r="A1721" s="133"/>
      <c r="B1721" s="133"/>
      <c r="C1721" s="133"/>
      <c r="D1721" s="133"/>
      <c r="E1721" s="133"/>
      <c r="F1721" s="133"/>
      <c r="G1721" s="133"/>
      <c r="H1721" s="133"/>
      <c r="I1721" s="133"/>
      <c r="J1721" s="133"/>
      <c r="K1721" s="133"/>
    </row>
    <row r="1722" spans="1:11" x14ac:dyDescent="0.25">
      <c r="A1722" s="133"/>
      <c r="B1722" s="133"/>
      <c r="C1722" s="133"/>
      <c r="D1722" s="133"/>
      <c r="E1722" s="133"/>
      <c r="F1722" s="133"/>
      <c r="G1722" s="133"/>
      <c r="H1722" s="133"/>
      <c r="I1722" s="133"/>
      <c r="J1722" s="133"/>
      <c r="K1722" s="133"/>
    </row>
    <row r="1723" spans="1:11" x14ac:dyDescent="0.25">
      <c r="A1723" s="133"/>
      <c r="B1723" s="133"/>
      <c r="C1723" s="133"/>
      <c r="D1723" s="133"/>
      <c r="E1723" s="133"/>
      <c r="F1723" s="133"/>
      <c r="G1723" s="133"/>
      <c r="H1723" s="133"/>
      <c r="I1723" s="133"/>
      <c r="J1723" s="133"/>
      <c r="K1723" s="133"/>
    </row>
    <row r="1724" spans="1:11" x14ac:dyDescent="0.25">
      <c r="A1724" s="133"/>
      <c r="B1724" s="133"/>
      <c r="C1724" s="133"/>
      <c r="D1724" s="133"/>
      <c r="E1724" s="133"/>
      <c r="F1724" s="133"/>
      <c r="G1724" s="133"/>
      <c r="H1724" s="133"/>
      <c r="I1724" s="133"/>
      <c r="J1724" s="133"/>
      <c r="K1724" s="133"/>
    </row>
    <row r="1725" spans="1:11" x14ac:dyDescent="0.25">
      <c r="A1725" s="133"/>
      <c r="B1725" s="133"/>
      <c r="C1725" s="133"/>
      <c r="D1725" s="133"/>
      <c r="E1725" s="133"/>
      <c r="F1725" s="133"/>
      <c r="G1725" s="133"/>
      <c r="H1725" s="133"/>
      <c r="I1725" s="133"/>
      <c r="J1725" s="133"/>
      <c r="K1725" s="133"/>
    </row>
    <row r="1726" spans="1:11" x14ac:dyDescent="0.25">
      <c r="A1726" s="133"/>
      <c r="B1726" s="133"/>
      <c r="C1726" s="133"/>
      <c r="D1726" s="133"/>
      <c r="E1726" s="133"/>
      <c r="F1726" s="133"/>
      <c r="G1726" s="133"/>
      <c r="H1726" s="133"/>
      <c r="I1726" s="133"/>
      <c r="J1726" s="133"/>
      <c r="K1726" s="133"/>
    </row>
    <row r="1727" spans="1:11" x14ac:dyDescent="0.25">
      <c r="A1727" s="133"/>
      <c r="B1727" s="133"/>
      <c r="C1727" s="133"/>
      <c r="D1727" s="133"/>
      <c r="E1727" s="133"/>
      <c r="F1727" s="133"/>
      <c r="G1727" s="133"/>
      <c r="H1727" s="133"/>
      <c r="I1727" s="133"/>
      <c r="J1727" s="133"/>
      <c r="K1727" s="133"/>
    </row>
    <row r="1729" spans="2:61" ht="16.5" customHeight="1" x14ac:dyDescent="0.25">
      <c r="B1729" s="133"/>
      <c r="C1729" s="133"/>
      <c r="G1729" s="133"/>
      <c r="H1729" s="133"/>
      <c r="I1729" s="133"/>
      <c r="J1729" s="133"/>
      <c r="K1729" s="133"/>
      <c r="BC1729" s="941"/>
      <c r="BD1729" s="941"/>
      <c r="BE1729" s="745"/>
      <c r="BF1729" s="745"/>
      <c r="BG1729" s="745"/>
      <c r="BH1729" s="745"/>
      <c r="BI1729" s="745"/>
    </row>
    <row r="1730" spans="2:61" x14ac:dyDescent="0.25">
      <c r="B1730" s="133"/>
      <c r="C1730" s="133"/>
      <c r="G1730" s="133"/>
      <c r="H1730" s="133"/>
      <c r="I1730" s="133"/>
      <c r="J1730" s="133"/>
      <c r="K1730" s="133"/>
      <c r="BC1730" s="941"/>
      <c r="BD1730" s="941"/>
      <c r="BE1730" s="942"/>
      <c r="BF1730" s="942"/>
      <c r="BG1730" s="942"/>
      <c r="BH1730" s="942"/>
      <c r="BI1730" s="942"/>
    </row>
    <row r="1731" spans="2:61" ht="12.75" customHeight="1" x14ac:dyDescent="0.25">
      <c r="B1731" s="133"/>
      <c r="C1731" s="133"/>
      <c r="G1731" s="133"/>
      <c r="H1731" s="133"/>
      <c r="I1731" s="133"/>
      <c r="J1731" s="133"/>
      <c r="K1731" s="133"/>
      <c r="BC1731" s="941"/>
      <c r="BD1731" s="941"/>
      <c r="BE1731" s="942"/>
      <c r="BF1731" s="942"/>
      <c r="BG1731" s="942"/>
      <c r="BH1731" s="942"/>
      <c r="BI1731" s="942"/>
    </row>
    <row r="1732" spans="2:61" x14ac:dyDescent="0.25">
      <c r="B1732" s="133"/>
      <c r="C1732" s="133"/>
      <c r="D1732" s="133"/>
      <c r="E1732" s="133"/>
      <c r="F1732" s="133"/>
      <c r="G1732" s="133"/>
      <c r="H1732" s="133"/>
      <c r="I1732" s="133"/>
      <c r="J1732" s="133"/>
      <c r="K1732" s="133"/>
    </row>
    <row r="1734" spans="2:61" x14ac:dyDescent="0.25">
      <c r="E1734" s="159"/>
      <c r="F1734" s="159"/>
      <c r="G1734" s="158"/>
      <c r="H1734" s="157"/>
    </row>
  </sheetData>
  <mergeCells count="263">
    <mergeCell ref="BC1730:BD1730"/>
    <mergeCell ref="BE1730:BI1730"/>
    <mergeCell ref="BC1731:BD1731"/>
    <mergeCell ref="BE1731:BI1731"/>
    <mergeCell ref="E1461:F1461"/>
    <mergeCell ref="E1462:F1462"/>
    <mergeCell ref="E1463:F1463"/>
    <mergeCell ref="E1464:F1464"/>
    <mergeCell ref="E1465:F1465"/>
    <mergeCell ref="BC1729:BD1729"/>
    <mergeCell ref="E1384:E1385"/>
    <mergeCell ref="E1392:K1392"/>
    <mergeCell ref="G1434:I1434"/>
    <mergeCell ref="G1442:K1442"/>
    <mergeCell ref="G1445:G1446"/>
    <mergeCell ref="E1460:F1460"/>
    <mergeCell ref="E1373:J1373"/>
    <mergeCell ref="D1375:G1375"/>
    <mergeCell ref="F1377:H1377"/>
    <mergeCell ref="F1379:F1380"/>
    <mergeCell ref="G1379:G1380"/>
    <mergeCell ref="E1381:H1381"/>
    <mergeCell ref="E1362:J1362"/>
    <mergeCell ref="E1363:E1364"/>
    <mergeCell ref="F1363:F1364"/>
    <mergeCell ref="G1363:H1363"/>
    <mergeCell ref="I1363:I1364"/>
    <mergeCell ref="J1363:J1364"/>
    <mergeCell ref="E1349:K1349"/>
    <mergeCell ref="E1350:E1351"/>
    <mergeCell ref="F1350:F1351"/>
    <mergeCell ref="G1350:G1351"/>
    <mergeCell ref="H1350:I1350"/>
    <mergeCell ref="J1350:J1351"/>
    <mergeCell ref="K1350:K1351"/>
    <mergeCell ref="E1330:G1330"/>
    <mergeCell ref="E1333:I1333"/>
    <mergeCell ref="E1342:K1342"/>
    <mergeCell ref="E1343:E1344"/>
    <mergeCell ref="F1343:F1344"/>
    <mergeCell ref="G1343:G1344"/>
    <mergeCell ref="H1343:I1343"/>
    <mergeCell ref="J1343:J1344"/>
    <mergeCell ref="K1343:K1344"/>
    <mergeCell ref="G1312:G1318"/>
    <mergeCell ref="H1312:H1313"/>
    <mergeCell ref="I1312:I1313"/>
    <mergeCell ref="J1312:J1313"/>
    <mergeCell ref="G1319:G1322"/>
    <mergeCell ref="G1323:G1324"/>
    <mergeCell ref="E1271:E1274"/>
    <mergeCell ref="E1275:E1278"/>
    <mergeCell ref="E1284:G1284"/>
    <mergeCell ref="H1284:I1284"/>
    <mergeCell ref="E1286:E1288"/>
    <mergeCell ref="E1309:G1309"/>
    <mergeCell ref="E1254:I1254"/>
    <mergeCell ref="E1256:G1256"/>
    <mergeCell ref="E1262:G1262"/>
    <mergeCell ref="H1262:I1262"/>
    <mergeCell ref="E1264:E1265"/>
    <mergeCell ref="E1266:E1270"/>
    <mergeCell ref="E1216:E1219"/>
    <mergeCell ref="E1225:I1225"/>
    <mergeCell ref="E1227:E1229"/>
    <mergeCell ref="D1233:H1233"/>
    <mergeCell ref="E1235:I1235"/>
    <mergeCell ref="E1246:I1246"/>
    <mergeCell ref="E1195:I1195"/>
    <mergeCell ref="E1197:H1197"/>
    <mergeCell ref="E1203:I1203"/>
    <mergeCell ref="E1205:E1206"/>
    <mergeCell ref="E1207:E1211"/>
    <mergeCell ref="E1212:E1215"/>
    <mergeCell ref="G1133:I1133"/>
    <mergeCell ref="G1134:I1134"/>
    <mergeCell ref="G1135:I1135"/>
    <mergeCell ref="D1179:H1179"/>
    <mergeCell ref="E1181:I1181"/>
    <mergeCell ref="E1183:E1184"/>
    <mergeCell ref="F1183:F1184"/>
    <mergeCell ref="G1183:G1184"/>
    <mergeCell ref="H1183:H1184"/>
    <mergeCell ref="I1183:I1184"/>
    <mergeCell ref="H1123:I1123"/>
    <mergeCell ref="H1124:I1124"/>
    <mergeCell ref="H1125:I1125"/>
    <mergeCell ref="H1126:I1126"/>
    <mergeCell ref="G1131:I1131"/>
    <mergeCell ref="G1132:I1132"/>
    <mergeCell ref="I1088:K1088"/>
    <mergeCell ref="I1089:K1089"/>
    <mergeCell ref="I1090:K1090"/>
    <mergeCell ref="I1091:K1091"/>
    <mergeCell ref="G1116:J1116"/>
    <mergeCell ref="E1117:E1118"/>
    <mergeCell ref="F1117:F1118"/>
    <mergeCell ref="G1117:J1118"/>
    <mergeCell ref="G1040:J1040"/>
    <mergeCell ref="G1041:J1041"/>
    <mergeCell ref="G1048:H1048"/>
    <mergeCell ref="I1048:J1048"/>
    <mergeCell ref="E1076:E1080"/>
    <mergeCell ref="E1081:E1082"/>
    <mergeCell ref="G1034:J1034"/>
    <mergeCell ref="G1035:J1035"/>
    <mergeCell ref="F1036:F1039"/>
    <mergeCell ref="G1036:J1036"/>
    <mergeCell ref="G1037:J1037"/>
    <mergeCell ref="G1038:J1038"/>
    <mergeCell ref="G1039:J1039"/>
    <mergeCell ref="BC1024:BD1024"/>
    <mergeCell ref="BE1024:BI1024"/>
    <mergeCell ref="E1026:F1026"/>
    <mergeCell ref="G1026:J1026"/>
    <mergeCell ref="E1027:J1027"/>
    <mergeCell ref="E1028:E1041"/>
    <mergeCell ref="G1028:J1028"/>
    <mergeCell ref="G1029:J1029"/>
    <mergeCell ref="G1030:J1030"/>
    <mergeCell ref="F1033:J1033"/>
    <mergeCell ref="F1012:G1012"/>
    <mergeCell ref="E1015:E1018"/>
    <mergeCell ref="BC1018:BD1018"/>
    <mergeCell ref="BE1018:BI1018"/>
    <mergeCell ref="E1019:E1023"/>
    <mergeCell ref="BC1019:BD1019"/>
    <mergeCell ref="BC1023:BD1023"/>
    <mergeCell ref="BE1023:BI1023"/>
    <mergeCell ref="H997:J997"/>
    <mergeCell ref="K997:L997"/>
    <mergeCell ref="H998:J998"/>
    <mergeCell ref="K998:L998"/>
    <mergeCell ref="H999:J999"/>
    <mergeCell ref="K999:L999"/>
    <mergeCell ref="G989:H989"/>
    <mergeCell ref="E994:L994"/>
    <mergeCell ref="H995:J995"/>
    <mergeCell ref="K995:L995"/>
    <mergeCell ref="H996:J996"/>
    <mergeCell ref="K996:L996"/>
    <mergeCell ref="E983:H983"/>
    <mergeCell ref="G984:H984"/>
    <mergeCell ref="G985:H985"/>
    <mergeCell ref="G986:H986"/>
    <mergeCell ref="G987:H987"/>
    <mergeCell ref="G988:H988"/>
    <mergeCell ref="D901:G901"/>
    <mergeCell ref="D908:H908"/>
    <mergeCell ref="E979:H979"/>
    <mergeCell ref="E980:H980"/>
    <mergeCell ref="G981:H981"/>
    <mergeCell ref="G982:H982"/>
    <mergeCell ref="D864:E864"/>
    <mergeCell ref="D865:E865"/>
    <mergeCell ref="D866:E866"/>
    <mergeCell ref="L876:N876"/>
    <mergeCell ref="D881:G881"/>
    <mergeCell ref="D891:G891"/>
    <mergeCell ref="E847:H847"/>
    <mergeCell ref="E848:H848"/>
    <mergeCell ref="D851:H851"/>
    <mergeCell ref="E852:H852"/>
    <mergeCell ref="E859:H859"/>
    <mergeCell ref="D863:E863"/>
    <mergeCell ref="D831:I833"/>
    <mergeCell ref="E839:H839"/>
    <mergeCell ref="B841:B842"/>
    <mergeCell ref="E844:H844"/>
    <mergeCell ref="E845:H845"/>
    <mergeCell ref="E846:H846"/>
    <mergeCell ref="E812:I812"/>
    <mergeCell ref="E814:I814"/>
    <mergeCell ref="E815:I815"/>
    <mergeCell ref="C816:I816"/>
    <mergeCell ref="D819:I819"/>
    <mergeCell ref="E820:F820"/>
    <mergeCell ref="G820:I820"/>
    <mergeCell ref="I783:I784"/>
    <mergeCell ref="E785:G785"/>
    <mergeCell ref="E797:L797"/>
    <mergeCell ref="D799:L800"/>
    <mergeCell ref="C804:C805"/>
    <mergeCell ref="D804:D805"/>
    <mergeCell ref="E804:F804"/>
    <mergeCell ref="G804:I804"/>
    <mergeCell ref="H767:I767"/>
    <mergeCell ref="J767:K767"/>
    <mergeCell ref="D782:D784"/>
    <mergeCell ref="E782:G782"/>
    <mergeCell ref="H782:I782"/>
    <mergeCell ref="J782:L782"/>
    <mergeCell ref="E783:E784"/>
    <mergeCell ref="F783:F784"/>
    <mergeCell ref="G783:G784"/>
    <mergeCell ref="H783:H784"/>
    <mergeCell ref="H764:I764"/>
    <mergeCell ref="J764:K764"/>
    <mergeCell ref="H765:I765"/>
    <mergeCell ref="J765:K765"/>
    <mergeCell ref="H766:I766"/>
    <mergeCell ref="J766:K766"/>
    <mergeCell ref="H761:I761"/>
    <mergeCell ref="J761:K761"/>
    <mergeCell ref="H762:I762"/>
    <mergeCell ref="J762:K762"/>
    <mergeCell ref="H763:I763"/>
    <mergeCell ref="J763:K763"/>
    <mergeCell ref="H758:I758"/>
    <mergeCell ref="J758:K758"/>
    <mergeCell ref="H759:I759"/>
    <mergeCell ref="J759:K759"/>
    <mergeCell ref="H760:I760"/>
    <mergeCell ref="J760:K760"/>
    <mergeCell ref="I753:J753"/>
    <mergeCell ref="K753:L753"/>
    <mergeCell ref="I754:J754"/>
    <mergeCell ref="K754:L754"/>
    <mergeCell ref="AY754:AZ754"/>
    <mergeCell ref="BA754:BE754"/>
    <mergeCell ref="I750:J750"/>
    <mergeCell ref="K750:L750"/>
    <mergeCell ref="I751:J751"/>
    <mergeCell ref="K751:L751"/>
    <mergeCell ref="I752:J752"/>
    <mergeCell ref="K752:L752"/>
    <mergeCell ref="I747:J747"/>
    <mergeCell ref="K747:L747"/>
    <mergeCell ref="I748:J748"/>
    <mergeCell ref="K748:L748"/>
    <mergeCell ref="I749:J749"/>
    <mergeCell ref="K749:L749"/>
    <mergeCell ref="J81:K81"/>
    <mergeCell ref="B516:B519"/>
    <mergeCell ref="B642:E642"/>
    <mergeCell ref="B648:E648"/>
    <mergeCell ref="I745:L745"/>
    <mergeCell ref="I746:J746"/>
    <mergeCell ref="K746:L746"/>
    <mergeCell ref="J73:K73"/>
    <mergeCell ref="J74:K74"/>
    <mergeCell ref="J75:K75"/>
    <mergeCell ref="J76:K76"/>
    <mergeCell ref="J77:K77"/>
    <mergeCell ref="J78:K78"/>
    <mergeCell ref="J70:K70"/>
    <mergeCell ref="J71:K71"/>
    <mergeCell ref="J72:K72"/>
    <mergeCell ref="D17:F17"/>
    <mergeCell ref="D18:F18"/>
    <mergeCell ref="D19:F19"/>
    <mergeCell ref="D20:F20"/>
    <mergeCell ref="D21:F21"/>
    <mergeCell ref="J66:L66"/>
    <mergeCell ref="D11:F11"/>
    <mergeCell ref="D12:F12"/>
    <mergeCell ref="D13:F13"/>
    <mergeCell ref="D14:F14"/>
    <mergeCell ref="D15:F15"/>
    <mergeCell ref="D16:F16"/>
    <mergeCell ref="J67:K67"/>
    <mergeCell ref="J68:K68"/>
    <mergeCell ref="J69:K69"/>
  </mergeCells>
  <hyperlinks>
    <hyperlink ref="D12:F12" location="'Wireless Broadband'!A61" display="Global LTE Deployment Status"/>
    <hyperlink ref="D13:F13" location="'Wireless Broadband'!A115" display="Market Segments addressed by LTE user devices "/>
    <hyperlink ref="D16:F16" location="'Wireless Broadband'!A252" display="Indian:Wi-Fi, WiMax and LTE Development"/>
    <hyperlink ref="D19:F19" location="'Wireless Broadband'!A1503" display="Tonse Representation: CDMA1X-EVDO data card comparison"/>
    <hyperlink ref="D20:F20" location="'Wireless Broadband'!A720" display="BWA Tariff Plans"/>
    <hyperlink ref="D21:F21" location="'Wireless Broadband'!A946" display="3G Tariff Plans"/>
    <hyperlink ref="D15:E15" location="'Wireless Broadband'!A371" display="Global:VOLTE Status"/>
    <hyperlink ref="D14:E14" location="'Wireless Broadband'!A137" display="200 TD-LTE Devices Released"/>
    <hyperlink ref="D14:F14" location="'Wireless Broadband'!A136" display="530 TD-LTE Devices Released"/>
    <hyperlink ref="D15:F15" location="'Wireless Broadband'!A167" display="Global:VOLTE Status"/>
    <hyperlink ref="D17:F17" location="'Wireless Broadband'!A665" display="Tonse Analysis: 2G, 3G data tariff comparison July 2014"/>
  </hyperlinks>
  <pageMargins left="0.7" right="0.7" top="0.75" bottom="0.75" header="0.3" footer="0.3"/>
  <pageSetup orientation="portrait" r:id="rId1"/>
  <drawing r:id="rId2"/>
  <tableParts count="6">
    <tablePart r:id="rId3"/>
    <tablePart r:id="rId4"/>
    <tablePart r:id="rId5"/>
    <tablePart r:id="rId6"/>
    <tablePart r:id="rId7"/>
    <tablePart r:id="rId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6"/>
  <sheetViews>
    <sheetView showGridLines="0" workbookViewId="0"/>
  </sheetViews>
  <sheetFormatPr defaultRowHeight="15" x14ac:dyDescent="0.25"/>
  <cols>
    <col min="1" max="1" width="2.28515625" style="153" customWidth="1"/>
    <col min="2" max="2" width="7.28515625" style="153" customWidth="1"/>
    <col min="3" max="3" width="10.85546875" style="153" customWidth="1"/>
    <col min="4" max="4" width="14.140625" style="153" customWidth="1"/>
    <col min="5" max="5" width="12.140625" style="153" customWidth="1"/>
    <col min="6" max="6" width="11.140625" style="153" customWidth="1"/>
    <col min="7" max="7" width="14.5703125" style="153" customWidth="1"/>
    <col min="8" max="8" width="15.140625" style="153" customWidth="1"/>
    <col min="9" max="9" width="13.7109375" style="153" customWidth="1"/>
    <col min="10" max="10" width="14.42578125" style="153" customWidth="1"/>
    <col min="11" max="11" width="12.85546875" style="153" customWidth="1"/>
    <col min="12" max="12" width="11.42578125" style="153" bestFit="1" customWidth="1"/>
    <col min="13" max="13" width="13.42578125" style="153" customWidth="1"/>
    <col min="14" max="21" width="13.5703125" style="153" customWidth="1"/>
    <col min="22" max="16384" width="9.140625" style="153"/>
  </cols>
  <sheetData>
    <row r="1" spans="1:14" ht="15" customHeight="1" x14ac:dyDescent="0.25"/>
    <row r="2" spans="1:14" s="365" customFormat="1" ht="29.25" customHeight="1" x14ac:dyDescent="0.35">
      <c r="B2" s="366"/>
      <c r="C2" s="366"/>
      <c r="D2" s="366"/>
      <c r="E2" s="366"/>
      <c r="F2" s="367"/>
      <c r="G2" s="366"/>
      <c r="H2" s="366"/>
      <c r="I2" s="366"/>
      <c r="J2" s="366"/>
      <c r="K2" s="366"/>
      <c r="L2" s="366"/>
      <c r="M2" s="366"/>
      <c r="N2" s="368"/>
    </row>
    <row r="3" spans="1:14" ht="25.5" customHeight="1" x14ac:dyDescent="0.25">
      <c r="B3" s="369"/>
      <c r="D3" s="153" t="s">
        <v>88</v>
      </c>
    </row>
    <row r="4" spans="1:14" ht="25.5" customHeight="1" x14ac:dyDescent="0.25">
      <c r="B4" s="369"/>
    </row>
    <row r="5" spans="1:14" x14ac:dyDescent="0.25">
      <c r="B5" s="369"/>
    </row>
    <row r="6" spans="1:14" x14ac:dyDescent="0.25">
      <c r="B6" s="369"/>
    </row>
    <row r="7" spans="1:14" ht="15.75" thickBot="1" x14ac:dyDescent="0.3"/>
    <row r="8" spans="1:14" ht="18.75" customHeight="1" thickBot="1" x14ac:dyDescent="0.3">
      <c r="D8" s="1211" t="s">
        <v>2151</v>
      </c>
      <c r="E8" s="1212"/>
      <c r="F8" s="1212"/>
      <c r="G8" s="1212"/>
      <c r="H8" s="1213"/>
      <c r="I8" s="370"/>
      <c r="J8" s="370"/>
    </row>
    <row r="9" spans="1:14" ht="16.5" customHeight="1" thickBot="1" x14ac:dyDescent="0.3">
      <c r="D9" s="371">
        <v>1</v>
      </c>
      <c r="E9" s="1204" t="s">
        <v>2152</v>
      </c>
      <c r="F9" s="1205"/>
      <c r="G9" s="1205"/>
      <c r="H9" s="1206"/>
      <c r="I9" s="372"/>
      <c r="J9" s="372"/>
    </row>
    <row r="10" spans="1:14" ht="16.5" customHeight="1" thickBot="1" x14ac:dyDescent="0.3">
      <c r="D10" s="371">
        <v>2</v>
      </c>
      <c r="E10" s="1204" t="s">
        <v>2153</v>
      </c>
      <c r="F10" s="1205"/>
      <c r="G10" s="1205"/>
      <c r="H10" s="1206"/>
      <c r="I10" s="372"/>
      <c r="J10" s="372"/>
    </row>
    <row r="11" spans="1:14" ht="16.5" customHeight="1" thickBot="1" x14ac:dyDescent="0.3">
      <c r="D11" s="371">
        <v>3</v>
      </c>
      <c r="E11" s="1204" t="s">
        <v>2154</v>
      </c>
      <c r="F11" s="1205"/>
      <c r="G11" s="1205"/>
      <c r="H11" s="1206"/>
      <c r="I11" s="372"/>
      <c r="J11" s="372"/>
    </row>
    <row r="12" spans="1:14" ht="16.5" customHeight="1" thickBot="1" x14ac:dyDescent="0.3">
      <c r="D12" s="371">
        <v>4</v>
      </c>
      <c r="E12" s="1204" t="s">
        <v>2155</v>
      </c>
      <c r="F12" s="1205"/>
      <c r="G12" s="1205"/>
      <c r="H12" s="1206"/>
      <c r="I12" s="372"/>
      <c r="J12" s="372"/>
    </row>
    <row r="13" spans="1:14" ht="16.5" customHeight="1" thickBot="1" x14ac:dyDescent="0.3">
      <c r="D13" s="371">
        <v>5</v>
      </c>
      <c r="E13" s="1204" t="s">
        <v>3362</v>
      </c>
      <c r="F13" s="1205"/>
      <c r="G13" s="1205"/>
      <c r="H13" s="1206"/>
      <c r="I13" s="372"/>
      <c r="J13" s="372"/>
    </row>
    <row r="14" spans="1:14" ht="34.5" customHeight="1" thickBot="1" x14ac:dyDescent="0.3">
      <c r="D14" s="373">
        <v>6</v>
      </c>
      <c r="E14" s="1207" t="s">
        <v>2156</v>
      </c>
      <c r="F14" s="1208"/>
      <c r="G14" s="1208"/>
      <c r="H14" s="1209"/>
      <c r="I14" s="372"/>
      <c r="J14" s="372"/>
    </row>
    <row r="15" spans="1:14" ht="16.5" customHeight="1" thickBot="1" x14ac:dyDescent="0.3">
      <c r="D15" s="371">
        <v>7</v>
      </c>
      <c r="E15" s="1204" t="s">
        <v>2157</v>
      </c>
      <c r="F15" s="1205"/>
      <c r="G15" s="1205"/>
      <c r="H15" s="1206"/>
      <c r="I15" s="372"/>
    </row>
    <row r="16" spans="1:14" ht="16.5" customHeight="1" thickBot="1" x14ac:dyDescent="0.3">
      <c r="A16" s="933"/>
      <c r="B16" s="933"/>
      <c r="C16" s="1210"/>
      <c r="D16" s="371">
        <v>8</v>
      </c>
      <c r="E16" s="1204" t="s">
        <v>2158</v>
      </c>
      <c r="F16" s="1205"/>
      <c r="G16" s="1205"/>
      <c r="H16" s="1206"/>
      <c r="I16" s="372"/>
      <c r="J16" s="372"/>
    </row>
    <row r="17" spans="3:10" ht="16.5" customHeight="1" thickBot="1" x14ac:dyDescent="0.3">
      <c r="D17" s="371">
        <v>9</v>
      </c>
      <c r="E17" s="1204" t="s">
        <v>2159</v>
      </c>
      <c r="F17" s="1205"/>
      <c r="G17" s="1205"/>
      <c r="H17" s="1206"/>
      <c r="I17" s="374"/>
      <c r="J17" s="374"/>
    </row>
    <row r="18" spans="3:10" ht="16.5" customHeight="1" thickBot="1" x14ac:dyDescent="0.3">
      <c r="D18" s="1211" t="s">
        <v>2160</v>
      </c>
      <c r="E18" s="1212"/>
      <c r="F18" s="1212"/>
      <c r="G18" s="1212"/>
      <c r="H18" s="1213"/>
      <c r="I18" s="375"/>
      <c r="J18" s="375"/>
    </row>
    <row r="19" spans="3:10" ht="16.5" customHeight="1" thickBot="1" x14ac:dyDescent="0.3">
      <c r="D19" s="371">
        <v>11</v>
      </c>
      <c r="E19" s="1204" t="s">
        <v>2161</v>
      </c>
      <c r="F19" s="1205"/>
      <c r="G19" s="1205"/>
      <c r="H19" s="1206"/>
      <c r="I19" s="370"/>
      <c r="J19" s="370"/>
    </row>
    <row r="20" spans="3:10" ht="16.5" customHeight="1" thickBot="1" x14ac:dyDescent="0.3">
      <c r="D20" s="371">
        <v>12</v>
      </c>
      <c r="E20" s="1204" t="s">
        <v>2162</v>
      </c>
      <c r="F20" s="1205"/>
      <c r="G20" s="1205"/>
      <c r="H20" s="1206"/>
      <c r="I20" s="376"/>
      <c r="J20" s="376"/>
    </row>
    <row r="21" spans="3:10" ht="16.5" customHeight="1" thickBot="1" x14ac:dyDescent="0.3">
      <c r="D21" s="371">
        <v>13</v>
      </c>
      <c r="E21" s="1204" t="s">
        <v>2163</v>
      </c>
      <c r="F21" s="1205"/>
      <c r="G21" s="1205"/>
      <c r="H21" s="1206"/>
      <c r="I21" s="372"/>
      <c r="J21" s="372"/>
    </row>
    <row r="22" spans="3:10" ht="16.5" customHeight="1" x14ac:dyDescent="0.25">
      <c r="D22" s="377"/>
      <c r="E22" s="1214"/>
      <c r="F22" s="1214"/>
      <c r="G22" s="1214"/>
      <c r="H22" s="1214"/>
    </row>
    <row r="23" spans="3:10" x14ac:dyDescent="0.25">
      <c r="C23" s="365"/>
    </row>
    <row r="30" spans="3:10" s="379" customFormat="1" x14ac:dyDescent="0.25">
      <c r="C30" s="480" t="s">
        <v>3379</v>
      </c>
    </row>
    <row r="62" spans="4:17" ht="15.75" thickBot="1" x14ac:dyDescent="0.3"/>
    <row r="63" spans="4:17" ht="15" customHeight="1" thickBot="1" x14ac:dyDescent="0.3">
      <c r="D63" s="492"/>
      <c r="E63" s="1211" t="s">
        <v>2164</v>
      </c>
      <c r="F63" s="1212"/>
      <c r="G63" s="1212"/>
      <c r="H63" s="1212"/>
      <c r="I63" s="1212"/>
      <c r="J63" s="1212"/>
      <c r="K63" s="1212"/>
      <c r="L63" s="1213"/>
      <c r="N63" s="1211" t="s">
        <v>2164</v>
      </c>
      <c r="O63" s="1212"/>
      <c r="P63" s="1212"/>
      <c r="Q63" s="1213"/>
    </row>
    <row r="64" spans="4:17" ht="24.75" thickBot="1" x14ac:dyDescent="0.3">
      <c r="E64" s="1236" t="s">
        <v>2165</v>
      </c>
      <c r="F64" s="1237"/>
      <c r="G64" s="380" t="s">
        <v>3666</v>
      </c>
      <c r="H64" s="380" t="s">
        <v>2166</v>
      </c>
      <c r="I64" s="380" t="s">
        <v>2167</v>
      </c>
      <c r="J64" s="380" t="s">
        <v>2872</v>
      </c>
      <c r="K64" s="381" t="s">
        <v>3377</v>
      </c>
      <c r="L64" s="381" t="s">
        <v>3378</v>
      </c>
      <c r="N64" s="1236" t="s">
        <v>2165</v>
      </c>
      <c r="O64" s="1237"/>
      <c r="P64" s="381" t="s">
        <v>3400</v>
      </c>
      <c r="Q64" s="381" t="s">
        <v>3683</v>
      </c>
    </row>
    <row r="65" spans="5:17" ht="15.75" thickBot="1" x14ac:dyDescent="0.3">
      <c r="E65" s="1217" t="s">
        <v>9</v>
      </c>
      <c r="F65" s="1218"/>
      <c r="G65" s="383">
        <v>12779497</v>
      </c>
      <c r="H65" s="383">
        <v>13092783</v>
      </c>
      <c r="I65" s="383">
        <v>13124483</v>
      </c>
      <c r="J65" s="383">
        <v>13158831</v>
      </c>
      <c r="K65" s="582">
        <v>13174114</v>
      </c>
      <c r="L65" s="384">
        <v>0.59379999999999999</v>
      </c>
      <c r="M65" s="385"/>
      <c r="N65" s="1217" t="s">
        <v>3679</v>
      </c>
      <c r="O65" s="1218"/>
      <c r="P65" s="582">
        <v>55787450</v>
      </c>
      <c r="Q65" s="384">
        <v>0.23370000000000002</v>
      </c>
    </row>
    <row r="66" spans="5:17" ht="15.75" thickBot="1" x14ac:dyDescent="0.3">
      <c r="E66" s="1217" t="s">
        <v>2168</v>
      </c>
      <c r="F66" s="1218"/>
      <c r="G66" s="383">
        <v>1940208</v>
      </c>
      <c r="H66" s="383">
        <v>1944089</v>
      </c>
      <c r="I66" s="383">
        <v>1958023</v>
      </c>
      <c r="J66" s="383">
        <v>1977627</v>
      </c>
      <c r="K66" s="582">
        <v>1977783</v>
      </c>
      <c r="L66" s="384">
        <v>8.9099999999999999E-2</v>
      </c>
      <c r="M66" s="385"/>
      <c r="N66" s="1217" t="s">
        <v>25</v>
      </c>
      <c r="O66" s="1218"/>
      <c r="P66" s="582">
        <v>45653907</v>
      </c>
      <c r="Q66" s="384">
        <v>0.1913</v>
      </c>
    </row>
    <row r="67" spans="5:17" ht="15.75" thickBot="1" x14ac:dyDescent="0.3">
      <c r="E67" s="1217" t="s">
        <v>16</v>
      </c>
      <c r="F67" s="1218"/>
      <c r="G67" s="383">
        <v>1390656</v>
      </c>
      <c r="H67" s="383">
        <v>1392864</v>
      </c>
      <c r="I67" s="383">
        <v>1398682</v>
      </c>
      <c r="J67" s="383">
        <v>1413929</v>
      </c>
      <c r="K67" s="582">
        <v>1443175</v>
      </c>
      <c r="L67" s="384">
        <v>6.5000000000000002E-2</v>
      </c>
      <c r="M67" s="385"/>
      <c r="N67" s="1217" t="s">
        <v>9</v>
      </c>
      <c r="O67" s="1218"/>
      <c r="P67" s="582">
        <v>41080353</v>
      </c>
      <c r="Q67" s="384">
        <v>0.1721</v>
      </c>
    </row>
    <row r="68" spans="5:17" ht="15" customHeight="1" thickBot="1" x14ac:dyDescent="0.3">
      <c r="E68" s="1217" t="s">
        <v>2169</v>
      </c>
      <c r="F68" s="1218"/>
      <c r="G68" s="383">
        <v>5190864</v>
      </c>
      <c r="H68" s="383">
        <v>6239272</v>
      </c>
      <c r="I68" s="383">
        <v>2491792</v>
      </c>
      <c r="J68" s="383">
        <v>2596164</v>
      </c>
      <c r="K68" s="582">
        <v>2751700</v>
      </c>
      <c r="L68" s="384">
        <v>0.124</v>
      </c>
      <c r="M68" s="385"/>
      <c r="N68" s="1217" t="s">
        <v>3680</v>
      </c>
      <c r="O68" s="1218"/>
      <c r="P68" s="582">
        <v>36387480</v>
      </c>
      <c r="Q68" s="384">
        <v>0.15240000000000001</v>
      </c>
    </row>
    <row r="69" spans="5:17" ht="15.75" thickBot="1" x14ac:dyDescent="0.3">
      <c r="E69" s="1221" t="s">
        <v>2873</v>
      </c>
      <c r="F69" s="1222"/>
      <c r="G69" s="383">
        <v>372929</v>
      </c>
      <c r="H69" s="383">
        <v>368134</v>
      </c>
      <c r="I69" s="383">
        <v>365361</v>
      </c>
      <c r="J69" s="383">
        <v>368435</v>
      </c>
      <c r="K69" s="582">
        <v>375820</v>
      </c>
      <c r="L69" s="384">
        <v>1.6899999999999998E-2</v>
      </c>
      <c r="M69" s="385"/>
      <c r="N69" s="1221" t="s">
        <v>335</v>
      </c>
      <c r="O69" s="1222"/>
      <c r="P69" s="582">
        <v>25525638</v>
      </c>
      <c r="Q69" s="384">
        <v>0.1069</v>
      </c>
    </row>
    <row r="70" spans="5:17" ht="15" customHeight="1" thickBot="1" x14ac:dyDescent="0.3">
      <c r="E70" s="1215" t="s">
        <v>112</v>
      </c>
      <c r="F70" s="1216"/>
      <c r="G70" s="383">
        <v>157273</v>
      </c>
      <c r="H70" s="383">
        <v>137248</v>
      </c>
      <c r="I70" s="383">
        <v>125535</v>
      </c>
      <c r="J70" s="383">
        <v>115545</v>
      </c>
      <c r="K70" s="582" t="s">
        <v>87</v>
      </c>
      <c r="L70" s="384">
        <v>0</v>
      </c>
      <c r="M70" s="385"/>
      <c r="N70" s="1215" t="s">
        <v>18</v>
      </c>
      <c r="O70" s="1216"/>
      <c r="P70" s="582">
        <v>15054166</v>
      </c>
      <c r="Q70" s="384">
        <v>6.3099999999999989E-2</v>
      </c>
    </row>
    <row r="71" spans="5:17" ht="15" customHeight="1" thickBot="1" x14ac:dyDescent="0.3">
      <c r="E71" s="1217" t="s">
        <v>2874</v>
      </c>
      <c r="F71" s="1218"/>
      <c r="G71" s="383">
        <v>333372</v>
      </c>
      <c r="H71" s="383">
        <v>341875</v>
      </c>
      <c r="I71" s="383">
        <v>351278</v>
      </c>
      <c r="J71" s="383">
        <v>361252</v>
      </c>
      <c r="K71" s="582">
        <v>372931</v>
      </c>
      <c r="L71" s="384">
        <v>1.6799999999999999E-2</v>
      </c>
      <c r="M71" s="385"/>
      <c r="N71" s="1217" t="s">
        <v>3681</v>
      </c>
      <c r="O71" s="1218"/>
      <c r="P71" s="582">
        <v>6559648</v>
      </c>
      <c r="Q71" s="384">
        <v>2.75E-2</v>
      </c>
    </row>
    <row r="72" spans="5:17" ht="15" customHeight="1" thickBot="1" x14ac:dyDescent="0.3">
      <c r="E72" s="1223" t="s">
        <v>2259</v>
      </c>
      <c r="F72" s="1224"/>
      <c r="G72" s="383">
        <v>289931</v>
      </c>
      <c r="H72" s="383">
        <v>283090</v>
      </c>
      <c r="I72" s="383">
        <v>276175</v>
      </c>
      <c r="J72" s="383">
        <v>269196</v>
      </c>
      <c r="K72" s="582">
        <v>259008</v>
      </c>
      <c r="L72" s="384">
        <v>1.1699999999999999E-2</v>
      </c>
      <c r="M72" s="385"/>
      <c r="N72" s="1223" t="s">
        <v>3682</v>
      </c>
      <c r="O72" s="1224"/>
      <c r="P72" s="582">
        <v>3065785</v>
      </c>
      <c r="Q72" s="384">
        <v>1.2800000000000001E-2</v>
      </c>
    </row>
    <row r="73" spans="5:17" ht="15" customHeight="1" thickBot="1" x14ac:dyDescent="0.3">
      <c r="E73" s="1215" t="s">
        <v>2875</v>
      </c>
      <c r="F73" s="1216"/>
      <c r="G73" s="383">
        <v>112987</v>
      </c>
      <c r="H73" s="383">
        <v>115054</v>
      </c>
      <c r="I73" s="383">
        <v>116381</v>
      </c>
      <c r="J73" s="653" t="s">
        <v>87</v>
      </c>
      <c r="K73" s="582">
        <v>119766</v>
      </c>
      <c r="L73" s="384">
        <v>5.4000000000000003E-3</v>
      </c>
      <c r="M73" s="385"/>
      <c r="N73" s="1215" t="s">
        <v>3670</v>
      </c>
      <c r="O73" s="1216"/>
      <c r="P73" s="582">
        <v>2829274</v>
      </c>
      <c r="Q73" s="384">
        <v>1.1899999999999999E-2</v>
      </c>
    </row>
    <row r="74" spans="5:17" ht="15" customHeight="1" thickBot="1" x14ac:dyDescent="0.3">
      <c r="E74" s="1225" t="s">
        <v>3193</v>
      </c>
      <c r="F74" s="1226"/>
      <c r="G74" s="583" t="s">
        <v>87</v>
      </c>
      <c r="H74" s="583" t="s">
        <v>87</v>
      </c>
      <c r="I74" s="583" t="s">
        <v>87</v>
      </c>
      <c r="J74" s="583">
        <v>119367</v>
      </c>
      <c r="K74" s="582">
        <v>125945</v>
      </c>
      <c r="L74" s="594">
        <v>5.6999999999999993E-3</v>
      </c>
      <c r="M74" s="385"/>
      <c r="N74" s="1225" t="s">
        <v>2168</v>
      </c>
      <c r="O74" s="1226"/>
      <c r="P74" s="582">
        <v>1758448</v>
      </c>
      <c r="Q74" s="594">
        <v>7.4000000000000003E-3</v>
      </c>
    </row>
    <row r="75" spans="5:17" ht="15" customHeight="1" thickBot="1" x14ac:dyDescent="0.3">
      <c r="E75" s="1215" t="s">
        <v>2876</v>
      </c>
      <c r="F75" s="1216"/>
      <c r="G75" s="383">
        <v>241793</v>
      </c>
      <c r="H75" s="383">
        <v>253829</v>
      </c>
      <c r="I75" s="383">
        <v>271708</v>
      </c>
      <c r="J75" s="383">
        <v>294211</v>
      </c>
      <c r="K75" s="582">
        <v>326417</v>
      </c>
      <c r="L75" s="384">
        <v>1.47E-2</v>
      </c>
      <c r="M75" s="385"/>
      <c r="N75" s="673" t="s">
        <v>23</v>
      </c>
      <c r="O75" s="674"/>
      <c r="P75" s="582">
        <v>5006192</v>
      </c>
      <c r="Q75" s="384">
        <v>2.1000000000000001E-2</v>
      </c>
    </row>
    <row r="76" spans="5:17" ht="15" customHeight="1" thickBot="1" x14ac:dyDescent="0.3">
      <c r="E76" s="1217" t="s">
        <v>23</v>
      </c>
      <c r="F76" s="1218"/>
      <c r="G76" s="383">
        <v>1200116</v>
      </c>
      <c r="H76" s="383">
        <v>1159561</v>
      </c>
      <c r="I76" s="383">
        <v>1127265</v>
      </c>
      <c r="J76" s="383">
        <v>1210800</v>
      </c>
      <c r="K76" s="582">
        <v>1259719</v>
      </c>
      <c r="L76" s="384">
        <v>5.6799999999999996E-2</v>
      </c>
      <c r="M76" s="385"/>
      <c r="N76" s="675" t="s">
        <v>2170</v>
      </c>
      <c r="O76" s="676"/>
      <c r="P76" s="582">
        <v>233702149</v>
      </c>
      <c r="Q76" s="384">
        <v>0.97900000000000009</v>
      </c>
    </row>
    <row r="77" spans="5:17" ht="15.75" customHeight="1" thickBot="1" x14ac:dyDescent="0.3">
      <c r="E77" s="1219" t="s">
        <v>2170</v>
      </c>
      <c r="F77" s="1220"/>
      <c r="G77" s="386">
        <v>22809510</v>
      </c>
      <c r="H77" s="386">
        <v>24168238</v>
      </c>
      <c r="I77" s="386">
        <v>20479418</v>
      </c>
      <c r="J77" s="386">
        <v>20674557</v>
      </c>
      <c r="K77" s="581">
        <v>20926659</v>
      </c>
      <c r="L77" s="387">
        <v>0.94319999999999993</v>
      </c>
      <c r="M77" s="385"/>
      <c r="N77" s="1238" t="s">
        <v>2171</v>
      </c>
      <c r="O77" s="1239"/>
      <c r="P77" s="581">
        <v>238708341</v>
      </c>
      <c r="Q77" s="387">
        <v>1</v>
      </c>
    </row>
    <row r="78" spans="5:17" ht="15.75" thickBot="1" x14ac:dyDescent="0.3">
      <c r="E78" s="1238" t="s">
        <v>2171</v>
      </c>
      <c r="F78" s="1239"/>
      <c r="G78" s="386">
        <v>24009626</v>
      </c>
      <c r="H78" s="386">
        <v>25327799</v>
      </c>
      <c r="I78" s="386">
        <v>21606683</v>
      </c>
      <c r="J78" s="386">
        <v>21885357</v>
      </c>
      <c r="K78" s="581">
        <v>22186378</v>
      </c>
      <c r="L78" s="387"/>
    </row>
    <row r="79" spans="5:17" x14ac:dyDescent="0.25">
      <c r="H79" s="388"/>
      <c r="I79" s="388"/>
      <c r="J79" s="388"/>
      <c r="K79" s="389"/>
      <c r="L79" s="382"/>
    </row>
    <row r="80" spans="5:17" x14ac:dyDescent="0.25">
      <c r="H80" s="388"/>
      <c r="I80" s="388"/>
      <c r="J80" s="388"/>
      <c r="K80" s="388"/>
      <c r="L80" s="385"/>
    </row>
    <row r="81" spans="1:14" x14ac:dyDescent="0.25">
      <c r="H81" s="388"/>
      <c r="I81" s="388"/>
      <c r="J81" s="388"/>
      <c r="K81" s="388"/>
      <c r="L81" s="385"/>
    </row>
    <row r="82" spans="1:14" x14ac:dyDescent="0.25">
      <c r="H82" s="388"/>
      <c r="I82" s="388"/>
      <c r="J82" s="388"/>
      <c r="K82" s="388"/>
      <c r="L82" s="385"/>
    </row>
    <row r="83" spans="1:14" x14ac:dyDescent="0.25">
      <c r="E83" s="390"/>
      <c r="F83" s="390"/>
    </row>
    <row r="84" spans="1:14" x14ac:dyDescent="0.25">
      <c r="A84" s="677"/>
      <c r="B84" s="677"/>
      <c r="C84" s="677"/>
      <c r="D84" s="677"/>
    </row>
    <row r="85" spans="1:14" s="379" customFormat="1" x14ac:dyDescent="0.25">
      <c r="C85" s="480" t="s">
        <v>2172</v>
      </c>
    </row>
    <row r="87" spans="1:14" x14ac:dyDescent="0.25">
      <c r="C87" s="492"/>
    </row>
    <row r="93" spans="1:14" x14ac:dyDescent="0.25">
      <c r="K93" s="391"/>
      <c r="L93" s="405"/>
      <c r="M93" s="405"/>
      <c r="N93" s="391"/>
    </row>
    <row r="94" spans="1:14" x14ac:dyDescent="0.25">
      <c r="K94" s="391"/>
      <c r="L94" s="405"/>
      <c r="M94" s="543"/>
      <c r="N94" s="391"/>
    </row>
    <row r="95" spans="1:14" x14ac:dyDescent="0.25">
      <c r="K95" s="391"/>
      <c r="L95" s="544"/>
      <c r="M95" s="405"/>
      <c r="N95" s="391"/>
    </row>
    <row r="96" spans="1:14" x14ac:dyDescent="0.25">
      <c r="K96" s="391"/>
      <c r="L96" s="405"/>
      <c r="M96" s="405"/>
      <c r="N96" s="391"/>
    </row>
    <row r="97" spans="4:15" x14ac:dyDescent="0.25">
      <c r="K97" s="391"/>
      <c r="L97" s="405"/>
      <c r="M97" s="405"/>
      <c r="N97" s="391"/>
    </row>
    <row r="98" spans="4:15" x14ac:dyDescent="0.25">
      <c r="K98" s="391"/>
      <c r="L98" s="405"/>
      <c r="M98" s="405"/>
      <c r="N98" s="391"/>
    </row>
    <row r="99" spans="4:15" x14ac:dyDescent="0.25">
      <c r="K99" s="391"/>
      <c r="L99" s="405"/>
      <c r="M99" s="543"/>
      <c r="N99" s="391"/>
    </row>
    <row r="100" spans="4:15" x14ac:dyDescent="0.25">
      <c r="K100" s="391"/>
      <c r="L100" s="391"/>
      <c r="M100" s="391"/>
      <c r="N100" s="391"/>
    </row>
    <row r="102" spans="4:15" x14ac:dyDescent="0.25">
      <c r="N102" s="393"/>
      <c r="O102" s="393"/>
    </row>
    <row r="103" spans="4:15" ht="15.75" thickBot="1" x14ac:dyDescent="0.3">
      <c r="N103" s="393"/>
      <c r="O103" s="393"/>
    </row>
    <row r="104" spans="4:15" ht="15" customHeight="1" thickBot="1" x14ac:dyDescent="0.3">
      <c r="D104" s="1243" t="s">
        <v>2173</v>
      </c>
      <c r="E104" s="1244"/>
      <c r="F104" s="1244"/>
      <c r="G104" s="1244"/>
      <c r="H104" s="1244"/>
      <c r="I104" s="1244"/>
      <c r="J104" s="1244"/>
      <c r="K104" s="1244"/>
      <c r="L104" s="1244"/>
      <c r="M104" s="1245"/>
      <c r="N104" s="584"/>
    </row>
    <row r="105" spans="4:15" ht="15.75" thickBot="1" x14ac:dyDescent="0.3">
      <c r="D105" s="394" t="s">
        <v>2174</v>
      </c>
      <c r="E105" s="395" t="s">
        <v>3667</v>
      </c>
      <c r="F105" s="395" t="s">
        <v>2176</v>
      </c>
      <c r="G105" s="395" t="s">
        <v>2177</v>
      </c>
      <c r="H105" s="395" t="s">
        <v>2178</v>
      </c>
      <c r="I105" s="395" t="s">
        <v>2179</v>
      </c>
      <c r="J105" s="395" t="s">
        <v>2180</v>
      </c>
      <c r="K105" s="395" t="s">
        <v>2181</v>
      </c>
      <c r="L105" s="395" t="s">
        <v>2877</v>
      </c>
      <c r="M105" s="396" t="s">
        <v>3380</v>
      </c>
      <c r="N105" s="406"/>
      <c r="O105" s="393"/>
    </row>
    <row r="106" spans="4:15" ht="15.75" thickBot="1" x14ac:dyDescent="0.3">
      <c r="D106" s="397" t="s">
        <v>2182</v>
      </c>
      <c r="E106" s="397">
        <v>20992404</v>
      </c>
      <c r="F106" s="397">
        <v>22390449</v>
      </c>
      <c r="G106" s="397">
        <v>22859736</v>
      </c>
      <c r="H106" s="397">
        <v>23010643</v>
      </c>
      <c r="I106" s="397">
        <v>24009626</v>
      </c>
      <c r="J106" s="397">
        <v>25327799</v>
      </c>
      <c r="K106" s="397">
        <v>21606683</v>
      </c>
      <c r="L106" s="397">
        <v>21885357</v>
      </c>
      <c r="M106" s="398">
        <v>22186378</v>
      </c>
    </row>
    <row r="107" spans="4:15" ht="15.75" thickBot="1" x14ac:dyDescent="0.3">
      <c r="D107" s="397" t="s">
        <v>2183</v>
      </c>
      <c r="E107" s="399">
        <v>3.25</v>
      </c>
      <c r="F107" s="399">
        <v>6.65</v>
      </c>
      <c r="G107" s="399">
        <v>2.09</v>
      </c>
      <c r="H107" s="399">
        <v>0.66</v>
      </c>
      <c r="I107" s="399">
        <v>4.34</v>
      </c>
      <c r="J107" s="399">
        <v>5.49</v>
      </c>
      <c r="K107" s="399">
        <v>-14.69</v>
      </c>
      <c r="L107" s="400">
        <v>1.2897583585597105</v>
      </c>
      <c r="M107" s="401">
        <v>1.3754447779855727</v>
      </c>
    </row>
    <row r="108" spans="4:15" x14ac:dyDescent="0.25">
      <c r="D108" s="402" t="s">
        <v>2184</v>
      </c>
      <c r="K108" s="403">
        <f>((K106-J106)/J106)</f>
        <v>-0.14691825373377293</v>
      </c>
      <c r="L108" s="403">
        <f>((L106-K106)/K106)</f>
        <v>1.2897583585597104E-2</v>
      </c>
      <c r="M108" s="404"/>
      <c r="N108" s="405"/>
    </row>
    <row r="109" spans="4:15" x14ac:dyDescent="0.25">
      <c r="K109" s="404"/>
      <c r="L109" s="403"/>
      <c r="M109" s="403"/>
      <c r="N109" s="405"/>
    </row>
    <row r="110" spans="4:15" x14ac:dyDescent="0.25">
      <c r="J110" s="391"/>
      <c r="K110" s="403"/>
      <c r="L110" s="406"/>
      <c r="M110" s="406"/>
      <c r="N110" s="405"/>
    </row>
    <row r="111" spans="4:15" x14ac:dyDescent="0.25">
      <c r="J111" s="407"/>
      <c r="K111" s="391"/>
      <c r="L111" s="405"/>
      <c r="M111" s="405"/>
      <c r="N111" s="405"/>
    </row>
    <row r="112" spans="4:15" x14ac:dyDescent="0.25">
      <c r="J112" s="391"/>
      <c r="K112" s="407"/>
      <c r="L112" s="405"/>
      <c r="M112" s="405"/>
    </row>
    <row r="113" spans="3:13" x14ac:dyDescent="0.25">
      <c r="J113" s="391"/>
      <c r="K113" s="391"/>
      <c r="L113" s="391"/>
      <c r="M113" s="391"/>
    </row>
    <row r="114" spans="3:13" s="379" customFormat="1" x14ac:dyDescent="0.25">
      <c r="C114" s="427" t="s">
        <v>2185</v>
      </c>
      <c r="D114" s="378"/>
    </row>
    <row r="117" spans="3:13" x14ac:dyDescent="0.25">
      <c r="C117" s="492"/>
    </row>
    <row r="118" spans="3:13" x14ac:dyDescent="0.25">
      <c r="M118" s="393">
        <f>(K135-G135)/G135</f>
        <v>4.5640326975476833E-2</v>
      </c>
    </row>
    <row r="128" spans="3:13" x14ac:dyDescent="0.25">
      <c r="L128" s="405"/>
      <c r="M128" s="545"/>
    </row>
    <row r="129" spans="1:18" x14ac:dyDescent="0.25">
      <c r="L129" s="405"/>
      <c r="M129" s="405"/>
    </row>
    <row r="130" spans="1:18" x14ac:dyDescent="0.25">
      <c r="L130" s="546"/>
      <c r="M130" s="405"/>
    </row>
    <row r="131" spans="1:18" x14ac:dyDescent="0.25">
      <c r="L131" s="405"/>
      <c r="M131" s="266"/>
    </row>
    <row r="132" spans="1:18" ht="15.75" thickBot="1" x14ac:dyDescent="0.3">
      <c r="L132" s="405"/>
      <c r="M132" s="405"/>
    </row>
    <row r="133" spans="1:18" ht="15" customHeight="1" thickBot="1" x14ac:dyDescent="0.3">
      <c r="C133" s="1240" t="s">
        <v>2186</v>
      </c>
      <c r="D133" s="1241"/>
      <c r="E133" s="1241"/>
      <c r="F133" s="1241"/>
      <c r="G133" s="1241"/>
      <c r="H133" s="1241"/>
      <c r="I133" s="1241"/>
      <c r="J133" s="1241"/>
      <c r="K133" s="1241"/>
      <c r="L133" s="1242"/>
    </row>
    <row r="134" spans="1:18" ht="15.75" thickBot="1" x14ac:dyDescent="0.3">
      <c r="C134" s="585" t="s">
        <v>2187</v>
      </c>
      <c r="D134" s="586" t="s">
        <v>2189</v>
      </c>
      <c r="E134" s="586" t="s">
        <v>2177</v>
      </c>
      <c r="F134" s="586" t="s">
        <v>2178</v>
      </c>
      <c r="G134" s="586" t="s">
        <v>2179</v>
      </c>
      <c r="H134" s="586" t="s">
        <v>2180</v>
      </c>
      <c r="I134" s="586" t="s">
        <v>2181</v>
      </c>
      <c r="J134" s="586" t="s">
        <v>2878</v>
      </c>
      <c r="K134" s="586" t="s">
        <v>3380</v>
      </c>
      <c r="L134" s="587" t="s">
        <v>3401</v>
      </c>
    </row>
    <row r="135" spans="1:18" ht="25.5" thickBot="1" x14ac:dyDescent="0.3">
      <c r="C135" s="409" t="s">
        <v>2190</v>
      </c>
      <c r="D135" s="359">
        <v>13.35</v>
      </c>
      <c r="E135" s="359">
        <v>13.81</v>
      </c>
      <c r="F135" s="359">
        <v>14.57</v>
      </c>
      <c r="G135" s="359">
        <v>14.68</v>
      </c>
      <c r="H135" s="359">
        <v>14.98</v>
      </c>
      <c r="I135" s="359">
        <v>15.05</v>
      </c>
      <c r="J135" s="359">
        <v>15.19</v>
      </c>
      <c r="K135" s="359">
        <v>15.35</v>
      </c>
      <c r="L135" s="410">
        <v>14.54</v>
      </c>
    </row>
    <row r="136" spans="1:18" ht="15.75" thickBot="1" x14ac:dyDescent="0.3">
      <c r="C136" s="411" t="s">
        <v>2183</v>
      </c>
      <c r="D136" s="412">
        <v>4.05</v>
      </c>
      <c r="E136" s="412">
        <v>3.44</v>
      </c>
      <c r="F136" s="412">
        <v>5.49</v>
      </c>
      <c r="G136" s="412">
        <v>0.75</v>
      </c>
      <c r="H136" s="412">
        <v>12.21</v>
      </c>
      <c r="I136" s="412">
        <v>8.9700000000000006</v>
      </c>
      <c r="J136" s="412">
        <v>4.25</v>
      </c>
      <c r="K136" s="412">
        <v>1.0533245556287041E-2</v>
      </c>
      <c r="L136" s="654">
        <f>(L135-K135)/K135</f>
        <v>-5.2768729641693844E-2</v>
      </c>
    </row>
    <row r="137" spans="1:18" x14ac:dyDescent="0.25">
      <c r="K137" s="392"/>
      <c r="L137" s="413"/>
      <c r="M137" s="403">
        <f>(K135-J135)/J135</f>
        <v>1.0533245556287041E-2</v>
      </c>
      <c r="N137" s="391"/>
      <c r="O137" s="405"/>
      <c r="P137" s="405"/>
      <c r="Q137" s="405"/>
      <c r="R137" s="405"/>
    </row>
    <row r="138" spans="1:18" x14ac:dyDescent="0.25">
      <c r="J138" s="391"/>
      <c r="K138" s="405"/>
      <c r="L138" s="414"/>
      <c r="M138" s="391"/>
      <c r="N138" s="391"/>
      <c r="O138" s="405"/>
      <c r="P138" s="405"/>
      <c r="Q138" s="405"/>
      <c r="R138" s="405"/>
    </row>
    <row r="139" spans="1:18" x14ac:dyDescent="0.25">
      <c r="J139" s="391"/>
      <c r="K139" s="405"/>
      <c r="L139" s="391"/>
      <c r="M139" s="391"/>
      <c r="N139" s="391"/>
      <c r="O139" s="405"/>
      <c r="P139" s="405"/>
      <c r="Q139" s="405"/>
      <c r="R139" s="405"/>
    </row>
    <row r="140" spans="1:18" x14ac:dyDescent="0.25">
      <c r="J140" s="391"/>
      <c r="K140" s="391"/>
      <c r="L140" s="391"/>
      <c r="M140" s="391"/>
      <c r="N140" s="391"/>
      <c r="O140" s="405"/>
      <c r="P140" s="405"/>
      <c r="Q140" s="405"/>
      <c r="R140" s="405"/>
    </row>
    <row r="141" spans="1:18" x14ac:dyDescent="0.25">
      <c r="A141" s="677"/>
      <c r="B141" s="677"/>
      <c r="C141" s="677"/>
      <c r="D141" s="677"/>
      <c r="K141" s="415"/>
      <c r="L141" s="391"/>
      <c r="M141" s="391"/>
      <c r="N141" s="391"/>
      <c r="O141" s="405"/>
      <c r="P141" s="405"/>
      <c r="Q141" s="405"/>
      <c r="R141" s="405"/>
    </row>
    <row r="142" spans="1:18" s="416" customFormat="1" x14ac:dyDescent="0.25">
      <c r="C142" s="480" t="s">
        <v>2191</v>
      </c>
    </row>
    <row r="157" spans="12:12" x14ac:dyDescent="0.25">
      <c r="L157" s="415"/>
    </row>
    <row r="162" spans="1:16" ht="15.75" thickBot="1" x14ac:dyDescent="0.3">
      <c r="M162" s="670"/>
      <c r="N162" s="417"/>
      <c r="O162" s="417"/>
      <c r="P162" s="417"/>
    </row>
    <row r="163" spans="1:16" ht="15" customHeight="1" thickBot="1" x14ac:dyDescent="0.3">
      <c r="D163" s="1246" t="s">
        <v>2192</v>
      </c>
      <c r="E163" s="1247"/>
      <c r="F163" s="1247"/>
      <c r="G163" s="1247"/>
      <c r="H163" s="1247"/>
      <c r="I163" s="1247"/>
      <c r="J163" s="1247"/>
      <c r="K163" s="1247"/>
      <c r="L163" s="1248"/>
      <c r="M163" s="719"/>
      <c r="N163" s="417"/>
      <c r="O163" s="417"/>
      <c r="P163" s="417"/>
    </row>
    <row r="164" spans="1:16" ht="15.75" thickBot="1" x14ac:dyDescent="0.3">
      <c r="D164" s="418" t="s">
        <v>2193</v>
      </c>
      <c r="E164" s="419" t="s">
        <v>2175</v>
      </c>
      <c r="F164" s="419" t="s">
        <v>2188</v>
      </c>
      <c r="G164" s="419" t="s">
        <v>2194</v>
      </c>
      <c r="H164" s="419" t="s">
        <v>2177</v>
      </c>
      <c r="I164" s="419" t="s">
        <v>2178</v>
      </c>
      <c r="J164" s="419" t="s">
        <v>2179</v>
      </c>
      <c r="K164" s="419" t="s">
        <v>2180</v>
      </c>
      <c r="L164" s="408" t="s">
        <v>2181</v>
      </c>
      <c r="M164" s="720"/>
      <c r="N164" s="417"/>
      <c r="O164" s="417"/>
      <c r="P164" s="417"/>
    </row>
    <row r="165" spans="1:16" ht="24.75" thickBot="1" x14ac:dyDescent="0.3">
      <c r="D165" s="420" t="s">
        <v>2192</v>
      </c>
      <c r="E165" s="421">
        <v>46626</v>
      </c>
      <c r="F165" s="421">
        <v>49476</v>
      </c>
      <c r="G165" s="421">
        <v>50343</v>
      </c>
      <c r="H165" s="421">
        <v>51227</v>
      </c>
      <c r="I165" s="421">
        <v>47397</v>
      </c>
      <c r="J165" s="421">
        <v>44870</v>
      </c>
      <c r="K165" s="421">
        <v>39788</v>
      </c>
      <c r="L165" s="421">
        <v>41041</v>
      </c>
      <c r="M165" s="721"/>
      <c r="N165" s="417"/>
      <c r="O165" s="417"/>
      <c r="P165" s="417"/>
    </row>
    <row r="166" spans="1:16" ht="15.75" thickBot="1" x14ac:dyDescent="0.3">
      <c r="D166" s="420" t="s">
        <v>2195</v>
      </c>
      <c r="E166" s="422">
        <v>2.98</v>
      </c>
      <c r="F166" s="422">
        <v>6.11</v>
      </c>
      <c r="G166" s="422">
        <v>1.75</v>
      </c>
      <c r="H166" s="422">
        <v>1.76</v>
      </c>
      <c r="I166" s="422">
        <v>-7.48</v>
      </c>
      <c r="J166" s="422">
        <v>-5.33</v>
      </c>
      <c r="K166" s="422">
        <v>-11.33</v>
      </c>
      <c r="L166" s="422">
        <v>-19.88</v>
      </c>
      <c r="M166" s="722"/>
      <c r="N166" s="417"/>
      <c r="O166" s="417"/>
      <c r="P166" s="417"/>
    </row>
    <row r="167" spans="1:16" x14ac:dyDescent="0.25">
      <c r="J167" s="423">
        <f>(H165-G165)/G165</f>
        <v>1.7559541545001292E-2</v>
      </c>
      <c r="K167" s="423">
        <f>(I165-H165)/H165</f>
        <v>-7.476526050715443E-2</v>
      </c>
      <c r="L167" s="423">
        <f>(J165-I165)/I165</f>
        <v>-5.3315610692659873E-2</v>
      </c>
      <c r="M167" s="718">
        <f>(K165-J165)/J165</f>
        <v>-0.11326053042121685</v>
      </c>
      <c r="N167" s="403">
        <f>(M165-L165)/L165</f>
        <v>-1</v>
      </c>
      <c r="O167" s="403"/>
      <c r="P167" s="417"/>
    </row>
    <row r="168" spans="1:16" ht="12.75" customHeight="1" x14ac:dyDescent="0.25">
      <c r="K168" s="424"/>
      <c r="M168" s="670"/>
      <c r="N168" s="417"/>
      <c r="O168" s="417"/>
      <c r="P168" s="417"/>
    </row>
    <row r="169" spans="1:16" x14ac:dyDescent="0.25">
      <c r="E169" s="425"/>
      <c r="F169" s="425"/>
      <c r="G169" s="425"/>
      <c r="H169" s="425"/>
      <c r="I169" s="425"/>
      <c r="J169" s="425"/>
      <c r="K169" s="425"/>
      <c r="L169" s="426"/>
      <c r="N169" s="417"/>
      <c r="O169" s="417"/>
      <c r="P169" s="417"/>
    </row>
    <row r="170" spans="1:16" x14ac:dyDescent="0.25">
      <c r="N170" s="417"/>
      <c r="O170" s="417"/>
      <c r="P170" s="417"/>
    </row>
    <row r="171" spans="1:16" x14ac:dyDescent="0.25">
      <c r="N171" s="417"/>
      <c r="O171" s="417"/>
      <c r="P171" s="417"/>
    </row>
    <row r="172" spans="1:16" x14ac:dyDescent="0.25">
      <c r="N172" s="417"/>
      <c r="O172" s="417"/>
      <c r="P172" s="417"/>
    </row>
    <row r="173" spans="1:16" x14ac:dyDescent="0.25">
      <c r="K173" s="364"/>
    </row>
    <row r="175" spans="1:16" x14ac:dyDescent="0.25">
      <c r="A175" s="677"/>
      <c r="B175" s="677"/>
      <c r="C175" s="677"/>
      <c r="D175" s="677"/>
    </row>
    <row r="176" spans="1:16" s="379" customFormat="1" x14ac:dyDescent="0.25">
      <c r="C176" s="427" t="s">
        <v>3383</v>
      </c>
    </row>
    <row r="177" spans="5:17" x14ac:dyDescent="0.25">
      <c r="M177" s="391"/>
      <c r="N177" s="414"/>
      <c r="O177" s="391"/>
      <c r="P177" s="391"/>
      <c r="Q177" s="391"/>
    </row>
    <row r="178" spans="5:17" ht="15.75" thickBot="1" x14ac:dyDescent="0.3">
      <c r="E178" s="153" t="s">
        <v>3384</v>
      </c>
      <c r="M178" s="391"/>
      <c r="N178" s="414"/>
      <c r="O178" s="414">
        <f>O214-L214</f>
        <v>0</v>
      </c>
      <c r="P178" s="391"/>
      <c r="Q178" s="391"/>
    </row>
    <row r="179" spans="5:17" ht="15.75" thickBot="1" x14ac:dyDescent="0.3">
      <c r="E179" s="1227" t="s">
        <v>2196</v>
      </c>
      <c r="F179" s="1227"/>
      <c r="G179" s="1227"/>
      <c r="H179" s="1228" t="s">
        <v>2197</v>
      </c>
      <c r="I179" s="1229"/>
      <c r="J179" s="365"/>
      <c r="K179" s="365"/>
      <c r="N179" s="414"/>
      <c r="O179" s="391"/>
      <c r="P179" s="391"/>
      <c r="Q179" s="391"/>
    </row>
    <row r="180" spans="5:17" ht="16.5" thickBot="1" x14ac:dyDescent="0.3">
      <c r="E180" s="1230" t="s">
        <v>2198</v>
      </c>
      <c r="F180" s="1231"/>
      <c r="G180" s="1232"/>
      <c r="H180" s="1233">
        <v>13.52</v>
      </c>
      <c r="I180" s="1234"/>
      <c r="J180" s="365"/>
      <c r="K180" s="365"/>
    </row>
    <row r="181" spans="5:17" ht="16.5" thickBot="1" x14ac:dyDescent="0.3">
      <c r="E181" s="1235" t="s">
        <v>2199</v>
      </c>
      <c r="F181" s="1235"/>
      <c r="G181" s="1235"/>
      <c r="H181" s="1233">
        <v>3.26</v>
      </c>
      <c r="I181" s="1234"/>
      <c r="J181" s="365"/>
      <c r="K181" s="365"/>
    </row>
    <row r="182" spans="5:17" ht="16.5" thickBot="1" x14ac:dyDescent="0.3">
      <c r="E182" s="1235" t="s">
        <v>3195</v>
      </c>
      <c r="F182" s="1235"/>
      <c r="G182" s="1235"/>
      <c r="H182" s="1233">
        <v>9.41</v>
      </c>
      <c r="I182" s="1234"/>
      <c r="J182" s="365"/>
      <c r="K182" s="365"/>
    </row>
    <row r="183" spans="5:17" ht="16.5" thickBot="1" x14ac:dyDescent="0.3">
      <c r="E183" s="1235" t="s">
        <v>2201</v>
      </c>
      <c r="F183" s="1235"/>
      <c r="G183" s="1235"/>
      <c r="H183" s="1233">
        <v>14.85</v>
      </c>
      <c r="I183" s="1234"/>
      <c r="J183" s="365"/>
      <c r="K183" s="365"/>
    </row>
    <row r="184" spans="5:17" ht="30.75" customHeight="1" thickBot="1" x14ac:dyDescent="0.3">
      <c r="E184" s="1249" t="s">
        <v>2202</v>
      </c>
      <c r="F184" s="1235"/>
      <c r="G184" s="1235"/>
      <c r="H184" s="1233">
        <v>12.59</v>
      </c>
      <c r="I184" s="1234"/>
      <c r="J184" s="428"/>
      <c r="K184" s="428"/>
      <c r="L184" s="428"/>
    </row>
    <row r="185" spans="5:17" ht="16.5" thickBot="1" x14ac:dyDescent="0.3">
      <c r="E185" s="1235" t="s">
        <v>2203</v>
      </c>
      <c r="F185" s="1235"/>
      <c r="G185" s="1235"/>
      <c r="H185" s="1233">
        <v>4.18</v>
      </c>
      <c r="I185" s="1234"/>
      <c r="J185" s="428"/>
      <c r="K185" s="428"/>
      <c r="L185" s="428"/>
    </row>
    <row r="186" spans="5:17" ht="16.5" thickBot="1" x14ac:dyDescent="0.3">
      <c r="E186" s="1235" t="s">
        <v>2204</v>
      </c>
      <c r="F186" s="1235"/>
      <c r="G186" s="1235"/>
      <c r="H186" s="1233">
        <v>1.45</v>
      </c>
      <c r="I186" s="1234"/>
      <c r="J186" s="365"/>
      <c r="K186" s="365"/>
    </row>
    <row r="187" spans="5:17" ht="16.5" thickBot="1" x14ac:dyDescent="0.3">
      <c r="E187" s="1235" t="s">
        <v>2205</v>
      </c>
      <c r="F187" s="1235"/>
      <c r="G187" s="1235"/>
      <c r="H187" s="1233">
        <v>2.02</v>
      </c>
      <c r="I187" s="1234"/>
      <c r="J187" s="365"/>
      <c r="K187" s="365"/>
      <c r="N187" s="414"/>
      <c r="O187" s="391">
        <f>O177</f>
        <v>0</v>
      </c>
      <c r="P187" s="391">
        <f>O187*100</f>
        <v>0</v>
      </c>
      <c r="Q187" s="391"/>
    </row>
    <row r="188" spans="5:17" ht="16.5" thickBot="1" x14ac:dyDescent="0.3">
      <c r="E188" s="1235" t="s">
        <v>2206</v>
      </c>
      <c r="F188" s="1235"/>
      <c r="G188" s="1235"/>
      <c r="H188" s="1233">
        <v>11.44</v>
      </c>
      <c r="I188" s="1234"/>
      <c r="J188" s="365"/>
      <c r="K188" s="365"/>
      <c r="M188" s="391"/>
      <c r="N188" s="414"/>
      <c r="O188" s="414">
        <f>O160-L160</f>
        <v>0</v>
      </c>
      <c r="P188" s="391"/>
      <c r="Q188" s="391"/>
    </row>
    <row r="189" spans="5:17" ht="16.5" thickBot="1" x14ac:dyDescent="0.3">
      <c r="E189" s="1235" t="s">
        <v>2207</v>
      </c>
      <c r="F189" s="1235"/>
      <c r="G189" s="1235"/>
      <c r="H189" s="1233">
        <v>8.11</v>
      </c>
      <c r="I189" s="1234"/>
      <c r="J189" s="365"/>
      <c r="K189" s="365"/>
      <c r="M189" s="391"/>
      <c r="N189" s="414"/>
      <c r="O189" s="391"/>
      <c r="P189" s="391"/>
      <c r="Q189" s="391"/>
    </row>
    <row r="190" spans="5:17" ht="34.5" customHeight="1" thickBot="1" x14ac:dyDescent="0.3">
      <c r="E190" s="1249" t="s">
        <v>3381</v>
      </c>
      <c r="F190" s="1249"/>
      <c r="G190" s="1249"/>
      <c r="H190" s="1233">
        <v>29.14</v>
      </c>
      <c r="I190" s="1234"/>
      <c r="J190" s="365"/>
      <c r="K190" s="365"/>
      <c r="M190" s="391"/>
      <c r="N190" s="414">
        <f>((O229-L229)/L229)</f>
        <v>-1</v>
      </c>
      <c r="O190" s="391"/>
      <c r="P190" s="391"/>
      <c r="Q190" s="391"/>
    </row>
    <row r="191" spans="5:17" ht="33" customHeight="1" thickBot="1" x14ac:dyDescent="0.3">
      <c r="E191" s="1249" t="s">
        <v>3194</v>
      </c>
      <c r="F191" s="1249"/>
      <c r="G191" s="1249"/>
      <c r="H191" s="1233">
        <v>10.050000000000001</v>
      </c>
      <c r="I191" s="1234"/>
      <c r="J191" s="365"/>
      <c r="K191" s="365"/>
      <c r="N191" s="414"/>
      <c r="O191" s="391"/>
      <c r="P191" s="391"/>
      <c r="Q191" s="391"/>
    </row>
    <row r="192" spans="5:17" ht="16.5" thickBot="1" x14ac:dyDescent="0.3">
      <c r="E192" s="1235" t="s">
        <v>2210</v>
      </c>
      <c r="F192" s="1235"/>
      <c r="G192" s="1235"/>
      <c r="H192" s="1233">
        <v>2.2599999999999998</v>
      </c>
      <c r="I192" s="1234"/>
      <c r="J192" s="365"/>
      <c r="K192" s="365"/>
    </row>
    <row r="193" spans="2:12" ht="16.5" thickBot="1" x14ac:dyDescent="0.3">
      <c r="E193" s="1235" t="s">
        <v>2211</v>
      </c>
      <c r="F193" s="1235"/>
      <c r="G193" s="1235"/>
      <c r="H193" s="1233">
        <v>3.42</v>
      </c>
      <c r="I193" s="1234"/>
      <c r="J193" s="365"/>
      <c r="K193" s="365"/>
    </row>
    <row r="194" spans="2:12" ht="16.5" thickBot="1" x14ac:dyDescent="0.3">
      <c r="E194" s="1235" t="s">
        <v>3196</v>
      </c>
      <c r="F194" s="1235"/>
      <c r="G194" s="1235"/>
      <c r="H194" s="1233">
        <v>7.96</v>
      </c>
      <c r="I194" s="1234"/>
      <c r="J194" s="365"/>
      <c r="K194" s="365"/>
    </row>
    <row r="195" spans="2:12" ht="16.5" thickBot="1" x14ac:dyDescent="0.3">
      <c r="E195" s="1235" t="s">
        <v>2213</v>
      </c>
      <c r="F195" s="1235"/>
      <c r="G195" s="1235"/>
      <c r="H195" s="1233">
        <v>9.77</v>
      </c>
      <c r="I195" s="1234"/>
      <c r="J195" s="365"/>
      <c r="K195" s="365"/>
    </row>
    <row r="196" spans="2:12" ht="16.5" thickBot="1" x14ac:dyDescent="0.3">
      <c r="E196" s="1235" t="s">
        <v>3382</v>
      </c>
      <c r="F196" s="1235"/>
      <c r="G196" s="1235"/>
      <c r="H196" s="1233">
        <v>14.06</v>
      </c>
      <c r="I196" s="1234"/>
      <c r="J196" s="428"/>
      <c r="K196" s="428"/>
      <c r="L196" s="428"/>
    </row>
    <row r="197" spans="2:12" ht="16.5" thickBot="1" x14ac:dyDescent="0.3">
      <c r="E197" s="1235" t="s">
        <v>2214</v>
      </c>
      <c r="F197" s="1235"/>
      <c r="G197" s="1235"/>
      <c r="H197" s="1233">
        <v>19.73</v>
      </c>
      <c r="I197" s="1234"/>
      <c r="J197" s="428"/>
      <c r="K197" s="428"/>
      <c r="L197" s="428"/>
    </row>
    <row r="198" spans="2:12" ht="16.5" thickBot="1" x14ac:dyDescent="0.3">
      <c r="E198" s="1235" t="s">
        <v>2215</v>
      </c>
      <c r="F198" s="1235"/>
      <c r="G198" s="1235"/>
      <c r="H198" s="1233">
        <v>10.98</v>
      </c>
      <c r="I198" s="1234"/>
      <c r="J198" s="428"/>
      <c r="K198" s="428"/>
      <c r="L198" s="428"/>
    </row>
    <row r="199" spans="2:12" ht="16.5" thickBot="1" x14ac:dyDescent="0.3">
      <c r="E199" s="1235" t="s">
        <v>2216</v>
      </c>
      <c r="F199" s="1235"/>
      <c r="G199" s="1235"/>
      <c r="H199" s="1259">
        <f>SUM(H180:I198)</f>
        <v>188.2</v>
      </c>
      <c r="I199" s="1260"/>
      <c r="J199" s="365"/>
      <c r="K199" s="365"/>
    </row>
    <row r="200" spans="2:12" x14ac:dyDescent="0.25">
      <c r="E200" s="547" t="s">
        <v>2217</v>
      </c>
      <c r="J200" s="365"/>
    </row>
    <row r="203" spans="2:12" x14ac:dyDescent="0.25">
      <c r="E203" s="429"/>
      <c r="F203" s="430"/>
      <c r="G203" s="430"/>
      <c r="H203" s="430"/>
      <c r="I203" s="430"/>
      <c r="J203" s="428"/>
      <c r="K203" s="428"/>
      <c r="L203" s="428"/>
    </row>
    <row r="204" spans="2:12" x14ac:dyDescent="0.25">
      <c r="E204" s="429"/>
      <c r="F204" s="430"/>
      <c r="G204" s="430"/>
      <c r="H204" s="430"/>
      <c r="I204" s="430"/>
      <c r="J204" s="428"/>
      <c r="K204" s="428"/>
      <c r="L204" s="428"/>
    </row>
    <row r="206" spans="2:12" x14ac:dyDescent="0.25">
      <c r="B206" s="492"/>
    </row>
    <row r="210" spans="3:17" x14ac:dyDescent="0.25">
      <c r="C210" s="364"/>
    </row>
    <row r="211" spans="3:17" ht="15" customHeight="1" x14ac:dyDescent="0.25">
      <c r="C211" s="364"/>
    </row>
    <row r="212" spans="3:17" x14ac:dyDescent="0.25">
      <c r="C212" s="364"/>
    </row>
    <row r="213" spans="3:17" x14ac:dyDescent="0.25">
      <c r="C213" s="364"/>
    </row>
    <row r="214" spans="3:17" x14ac:dyDescent="0.25">
      <c r="C214" s="364"/>
    </row>
    <row r="215" spans="3:17" x14ac:dyDescent="0.25">
      <c r="C215" s="364"/>
    </row>
    <row r="216" spans="3:17" x14ac:dyDescent="0.25">
      <c r="C216" s="364"/>
    </row>
    <row r="217" spans="3:17" ht="15" customHeight="1" x14ac:dyDescent="0.25">
      <c r="C217" s="364"/>
      <c r="M217" s="1254"/>
      <c r="N217" s="1254"/>
      <c r="O217" s="1254"/>
      <c r="P217" s="1254"/>
      <c r="Q217" s="1254"/>
    </row>
    <row r="218" spans="3:17" x14ac:dyDescent="0.25">
      <c r="M218" s="1254"/>
      <c r="N218" s="1254"/>
      <c r="O218" s="1254"/>
      <c r="P218" s="1254"/>
      <c r="Q218" s="1254"/>
    </row>
    <row r="219" spans="3:17" x14ac:dyDescent="0.25">
      <c r="L219" s="391"/>
      <c r="M219" s="1254"/>
      <c r="N219" s="1254"/>
      <c r="O219" s="1254"/>
      <c r="P219" s="1254"/>
      <c r="Q219" s="1254"/>
    </row>
    <row r="220" spans="3:17" x14ac:dyDescent="0.25">
      <c r="L220" s="391">
        <f>O229-L229</f>
        <v>-188.2</v>
      </c>
      <c r="M220" s="1254"/>
      <c r="N220" s="1254"/>
      <c r="O220" s="1254"/>
      <c r="P220" s="1254"/>
      <c r="Q220" s="1254"/>
    </row>
    <row r="221" spans="3:17" x14ac:dyDescent="0.25">
      <c r="L221" s="391">
        <f>L220/L229</f>
        <v>-1</v>
      </c>
      <c r="M221" s="1254"/>
      <c r="N221" s="1254"/>
      <c r="O221" s="1254"/>
      <c r="P221" s="1254"/>
      <c r="Q221" s="1254"/>
    </row>
    <row r="222" spans="3:17" x14ac:dyDescent="0.25">
      <c r="L222" s="391">
        <f>L221*100</f>
        <v>-100</v>
      </c>
      <c r="M222" s="1254"/>
      <c r="N222" s="1254"/>
      <c r="O222" s="1254"/>
      <c r="P222" s="1254"/>
      <c r="Q222" s="1254"/>
    </row>
    <row r="223" spans="3:17" x14ac:dyDescent="0.25">
      <c r="L223" s="391"/>
      <c r="M223" s="1254"/>
      <c r="N223" s="1254"/>
      <c r="O223" s="1254"/>
      <c r="P223" s="1254"/>
      <c r="Q223" s="1254"/>
    </row>
    <row r="226" spans="1:17" ht="15.75" thickBot="1" x14ac:dyDescent="0.3"/>
    <row r="227" spans="1:17" ht="15.75" customHeight="1" thickBot="1" x14ac:dyDescent="0.3">
      <c r="C227" s="1256" t="s">
        <v>2218</v>
      </c>
      <c r="D227" s="1257"/>
      <c r="E227" s="1257"/>
      <c r="F227" s="1257"/>
      <c r="G227" s="1257"/>
      <c r="H227" s="1257"/>
      <c r="I227" s="1257"/>
      <c r="J227" s="1257"/>
      <c r="K227" s="1257"/>
      <c r="L227" s="1257"/>
      <c r="M227" s="1258"/>
    </row>
    <row r="228" spans="1:17" ht="15" customHeight="1" thickBot="1" x14ac:dyDescent="0.3">
      <c r="C228" s="588" t="s">
        <v>2193</v>
      </c>
      <c r="D228" s="588"/>
      <c r="E228" s="589" t="s">
        <v>2194</v>
      </c>
      <c r="F228" s="589" t="s">
        <v>2177</v>
      </c>
      <c r="G228" s="589" t="s">
        <v>2178</v>
      </c>
      <c r="H228" s="589" t="s">
        <v>2179</v>
      </c>
      <c r="I228" s="589" t="s">
        <v>2180</v>
      </c>
      <c r="J228" s="589" t="s">
        <v>2219</v>
      </c>
      <c r="K228" s="589" t="s">
        <v>2877</v>
      </c>
      <c r="L228" s="589" t="s">
        <v>3380</v>
      </c>
      <c r="M228" s="595" t="s">
        <v>3401</v>
      </c>
    </row>
    <row r="229" spans="1:17" ht="15.75" thickBot="1" x14ac:dyDescent="0.3">
      <c r="C229" s="432" t="s">
        <v>2220</v>
      </c>
      <c r="D229" s="433"/>
      <c r="E229" s="434">
        <v>431.37</v>
      </c>
      <c r="F229" s="434">
        <v>448.89</v>
      </c>
      <c r="G229" s="434">
        <v>460.84</v>
      </c>
      <c r="H229" s="434">
        <v>446.99</v>
      </c>
      <c r="I229" s="434">
        <v>430.6</v>
      </c>
      <c r="J229" s="434">
        <v>143.19999999999999</v>
      </c>
      <c r="K229" s="434">
        <v>176.5</v>
      </c>
      <c r="L229" s="434">
        <v>188.2</v>
      </c>
      <c r="M229" s="447">
        <v>220.38</v>
      </c>
    </row>
    <row r="230" spans="1:17" ht="15.75" thickBot="1" x14ac:dyDescent="0.3">
      <c r="C230" s="435" t="s">
        <v>2195</v>
      </c>
      <c r="D230" s="436"/>
      <c r="E230" s="437">
        <v>0.15388936443398255</v>
      </c>
      <c r="F230" s="438">
        <v>4.0614785451004894E-2</v>
      </c>
      <c r="G230" s="438">
        <v>2.6599999999999999E-2</v>
      </c>
      <c r="H230" s="438">
        <v>-0.03</v>
      </c>
      <c r="I230" s="438">
        <v>-3.6700000000000003E-2</v>
      </c>
      <c r="J230" s="438">
        <v>-0.68089999999999995</v>
      </c>
      <c r="K230" s="438">
        <v>0.23254189944134088</v>
      </c>
      <c r="L230" s="438">
        <v>6.6288951841359703E-2</v>
      </c>
      <c r="M230" s="655">
        <f>(M229-L229)/L229</f>
        <v>0.17098831030818282</v>
      </c>
    </row>
    <row r="231" spans="1:17" ht="12.75" customHeight="1" x14ac:dyDescent="0.25">
      <c r="N231" s="393"/>
      <c r="O231" s="393"/>
    </row>
    <row r="232" spans="1:17" x14ac:dyDescent="0.25">
      <c r="L232" s="439"/>
      <c r="M232" s="440"/>
      <c r="N232" s="440"/>
      <c r="O232" s="440"/>
      <c r="P232" s="391"/>
      <c r="Q232" s="391"/>
    </row>
    <row r="234" spans="1:17" x14ac:dyDescent="0.25">
      <c r="A234" s="677"/>
      <c r="B234" s="677"/>
      <c r="C234" s="677"/>
      <c r="D234" s="677"/>
    </row>
    <row r="235" spans="1:17" s="379" customFormat="1" x14ac:dyDescent="0.25">
      <c r="C235" s="427" t="s">
        <v>2221</v>
      </c>
    </row>
    <row r="236" spans="1:17" x14ac:dyDescent="0.25">
      <c r="B236" s="365"/>
      <c r="C236" s="365"/>
      <c r="D236" s="365"/>
      <c r="E236" s="365"/>
      <c r="F236" s="365"/>
      <c r="G236" s="365"/>
      <c r="H236" s="365"/>
      <c r="I236" s="365"/>
      <c r="J236" s="365"/>
      <c r="K236" s="365"/>
      <c r="L236" s="365"/>
      <c r="M236" s="365"/>
    </row>
    <row r="237" spans="1:17" x14ac:dyDescent="0.25">
      <c r="B237" s="365"/>
      <c r="C237" s="365"/>
      <c r="D237" s="365"/>
      <c r="E237" s="365"/>
      <c r="F237" s="365"/>
      <c r="G237" s="365"/>
      <c r="H237" s="365"/>
      <c r="I237" s="365"/>
      <c r="J237" s="365"/>
      <c r="K237" s="365"/>
      <c r="L237" s="365"/>
      <c r="M237" s="365"/>
    </row>
    <row r="238" spans="1:17" x14ac:dyDescent="0.25">
      <c r="B238" s="365"/>
      <c r="C238" s="365"/>
      <c r="D238" s="365"/>
      <c r="E238" s="365"/>
      <c r="F238" s="365"/>
      <c r="G238" s="365"/>
      <c r="H238" s="365"/>
      <c r="I238" s="365"/>
      <c r="J238" s="365"/>
      <c r="K238" s="365"/>
      <c r="L238" s="365"/>
      <c r="M238" s="365"/>
    </row>
    <row r="239" spans="1:17" x14ac:dyDescent="0.25">
      <c r="B239" s="365"/>
      <c r="C239" s="365"/>
      <c r="D239" s="365"/>
      <c r="E239" s="365"/>
      <c r="F239" s="365"/>
      <c r="G239" s="365"/>
      <c r="H239" s="365"/>
      <c r="I239" s="365"/>
      <c r="J239" s="365"/>
      <c r="K239" s="365"/>
      <c r="L239" s="365"/>
      <c r="M239" s="365"/>
    </row>
    <row r="240" spans="1:17" x14ac:dyDescent="0.25">
      <c r="B240" s="365"/>
      <c r="C240" s="365"/>
      <c r="D240" s="365"/>
      <c r="E240" s="365"/>
      <c r="F240" s="365"/>
      <c r="G240" s="365"/>
      <c r="H240" s="365"/>
      <c r="I240" s="365"/>
      <c r="J240" s="365"/>
      <c r="K240" s="365"/>
      <c r="L240" s="365"/>
      <c r="M240" s="365"/>
    </row>
    <row r="241" spans="2:13" x14ac:dyDescent="0.25">
      <c r="B241" s="365"/>
      <c r="C241" s="365"/>
      <c r="D241" s="365"/>
      <c r="E241" s="365"/>
      <c r="F241" s="365"/>
      <c r="G241" s="365"/>
      <c r="H241" s="365"/>
      <c r="I241" s="365"/>
      <c r="J241" s="365"/>
      <c r="K241" s="365"/>
      <c r="L241" s="365"/>
      <c r="M241" s="365"/>
    </row>
    <row r="242" spans="2:13" x14ac:dyDescent="0.25">
      <c r="B242" s="365"/>
      <c r="C242" s="365"/>
      <c r="D242" s="365"/>
      <c r="E242" s="365"/>
      <c r="F242" s="365"/>
      <c r="G242" s="365"/>
      <c r="H242" s="365"/>
      <c r="I242" s="365"/>
      <c r="J242" s="365"/>
      <c r="K242" s="365"/>
      <c r="L242" s="365"/>
      <c r="M242" s="365"/>
    </row>
    <row r="243" spans="2:13" x14ac:dyDescent="0.25">
      <c r="B243" s="365"/>
      <c r="C243" s="365"/>
      <c r="D243" s="365"/>
      <c r="E243" s="365"/>
      <c r="F243" s="365"/>
      <c r="G243" s="365"/>
      <c r="H243" s="365"/>
      <c r="I243" s="365"/>
      <c r="J243" s="365"/>
      <c r="K243" s="365"/>
      <c r="L243" s="365"/>
      <c r="M243" s="365"/>
    </row>
    <row r="244" spans="2:13" x14ac:dyDescent="0.25">
      <c r="B244" s="365"/>
      <c r="C244" s="365"/>
      <c r="D244" s="365"/>
      <c r="E244" s="365"/>
      <c r="F244" s="365"/>
      <c r="G244" s="365"/>
      <c r="H244" s="365"/>
      <c r="I244" s="365"/>
      <c r="J244" s="365"/>
      <c r="K244" s="365"/>
      <c r="L244" s="365"/>
      <c r="M244" s="365"/>
    </row>
    <row r="245" spans="2:13" x14ac:dyDescent="0.25">
      <c r="B245" s="365"/>
      <c r="C245" s="365"/>
      <c r="D245" s="365"/>
      <c r="E245" s="365"/>
      <c r="F245" s="365"/>
      <c r="G245" s="365"/>
      <c r="H245" s="365"/>
      <c r="I245" s="365"/>
      <c r="J245" s="365"/>
      <c r="K245" s="365"/>
      <c r="L245" s="365"/>
      <c r="M245" s="365"/>
    </row>
    <row r="246" spans="2:13" x14ac:dyDescent="0.25">
      <c r="B246" s="365"/>
      <c r="C246" s="365"/>
      <c r="D246" s="365"/>
      <c r="E246" s="365"/>
      <c r="F246" s="365"/>
      <c r="G246" s="365"/>
      <c r="H246" s="365"/>
      <c r="I246" s="365"/>
      <c r="J246" s="365"/>
      <c r="K246" s="365"/>
      <c r="L246" s="365"/>
      <c r="M246" s="365"/>
    </row>
    <row r="247" spans="2:13" x14ac:dyDescent="0.25">
      <c r="B247" s="365"/>
      <c r="C247" s="365"/>
      <c r="D247" s="365"/>
      <c r="E247" s="365"/>
      <c r="F247" s="365"/>
      <c r="G247" s="365"/>
      <c r="H247" s="365"/>
      <c r="I247" s="365"/>
      <c r="J247" s="365"/>
      <c r="K247" s="365"/>
      <c r="L247" s="365"/>
      <c r="M247" s="365"/>
    </row>
    <row r="248" spans="2:13" x14ac:dyDescent="0.25">
      <c r="B248" s="365"/>
      <c r="C248" s="365"/>
      <c r="D248" s="365"/>
      <c r="E248" s="365"/>
      <c r="F248" s="365"/>
      <c r="G248" s="365"/>
      <c r="H248" s="365"/>
      <c r="I248" s="365"/>
      <c r="J248" s="365"/>
      <c r="K248" s="365"/>
      <c r="L248" s="365"/>
      <c r="M248" s="365"/>
    </row>
    <row r="249" spans="2:13" x14ac:dyDescent="0.25">
      <c r="B249" s="365"/>
      <c r="C249" s="365"/>
      <c r="D249" s="365"/>
      <c r="E249" s="365"/>
      <c r="F249" s="365"/>
      <c r="G249" s="365"/>
      <c r="H249" s="365"/>
      <c r="I249" s="365"/>
      <c r="J249" s="365"/>
      <c r="K249" s="365"/>
      <c r="L249" s="365"/>
      <c r="M249" s="365"/>
    </row>
    <row r="250" spans="2:13" x14ac:dyDescent="0.25">
      <c r="B250" s="365"/>
      <c r="C250" s="365"/>
      <c r="D250" s="365"/>
      <c r="E250" s="365"/>
      <c r="F250" s="365"/>
      <c r="G250" s="365"/>
      <c r="H250" s="365"/>
      <c r="I250" s="365"/>
      <c r="J250" s="365"/>
      <c r="K250" s="365"/>
      <c r="L250" s="365"/>
      <c r="M250" s="365"/>
    </row>
    <row r="251" spans="2:13" x14ac:dyDescent="0.25">
      <c r="B251" s="365"/>
      <c r="C251" s="365"/>
      <c r="D251" s="365"/>
      <c r="E251" s="365"/>
      <c r="F251" s="365"/>
      <c r="G251" s="365"/>
      <c r="H251" s="365"/>
      <c r="I251" s="365"/>
      <c r="J251" s="365"/>
      <c r="K251" s="365"/>
      <c r="L251" s="365"/>
      <c r="M251" s="365"/>
    </row>
    <row r="252" spans="2:13" x14ac:dyDescent="0.25">
      <c r="B252" s="365"/>
      <c r="C252" s="365"/>
      <c r="D252" s="365"/>
      <c r="E252" s="365"/>
      <c r="F252" s="365"/>
      <c r="G252" s="365"/>
      <c r="H252" s="365"/>
      <c r="I252" s="365"/>
      <c r="J252" s="365"/>
      <c r="K252" s="365"/>
      <c r="L252" s="365"/>
      <c r="M252" s="365"/>
    </row>
    <row r="253" spans="2:13" x14ac:dyDescent="0.25">
      <c r="B253" s="365"/>
      <c r="C253" s="365"/>
      <c r="D253" s="365"/>
      <c r="E253" s="365"/>
      <c r="F253" s="365"/>
      <c r="G253" s="365"/>
      <c r="H253" s="365"/>
      <c r="I253" s="365"/>
      <c r="J253" s="365"/>
      <c r="K253" s="365"/>
      <c r="L253" s="365"/>
      <c r="M253" s="365"/>
    </row>
    <row r="254" spans="2:13" x14ac:dyDescent="0.25">
      <c r="B254" s="365"/>
      <c r="C254" s="365"/>
      <c r="D254" s="365"/>
      <c r="E254" s="365"/>
      <c r="F254" s="365"/>
      <c r="G254" s="365"/>
      <c r="H254" s="365"/>
      <c r="I254" s="365"/>
      <c r="J254" s="365"/>
      <c r="K254" s="365"/>
      <c r="L254" s="365"/>
      <c r="M254" s="365"/>
    </row>
    <row r="255" spans="2:13" x14ac:dyDescent="0.25">
      <c r="B255" s="365"/>
      <c r="C255" s="365"/>
      <c r="D255" s="365"/>
      <c r="E255" s="365"/>
      <c r="F255" s="365"/>
      <c r="G255" s="365"/>
      <c r="H255" s="365"/>
      <c r="I255" s="365"/>
      <c r="J255" s="365"/>
      <c r="K255" s="365"/>
      <c r="L255" s="365"/>
      <c r="M255" s="365"/>
    </row>
    <row r="256" spans="2:13" ht="15.75" thickBot="1" x14ac:dyDescent="0.3">
      <c r="B256" s="365"/>
      <c r="C256" s="365"/>
      <c r="D256" s="365"/>
      <c r="E256" s="365"/>
      <c r="F256" s="365"/>
      <c r="G256" s="365"/>
      <c r="H256" s="365"/>
      <c r="I256" s="365"/>
      <c r="J256" s="365"/>
      <c r="K256" s="365"/>
      <c r="L256" s="365"/>
      <c r="M256" s="365"/>
    </row>
    <row r="257" spans="1:13" ht="15.75" customHeight="1" thickBot="1" x14ac:dyDescent="0.3">
      <c r="B257" s="365"/>
      <c r="C257" s="365"/>
      <c r="D257" s="1246" t="s">
        <v>2222</v>
      </c>
      <c r="E257" s="1247"/>
      <c r="F257" s="1247"/>
      <c r="G257" s="1247"/>
      <c r="H257" s="1247"/>
      <c r="I257" s="1247"/>
      <c r="J257" s="1247"/>
      <c r="K257" s="1247"/>
      <c r="L257" s="1247"/>
      <c r="M257" s="1248"/>
    </row>
    <row r="258" spans="1:13" ht="15.75" thickBot="1" x14ac:dyDescent="0.3">
      <c r="B258" s="365"/>
      <c r="C258" s="365"/>
      <c r="D258" s="441" t="s">
        <v>2223</v>
      </c>
      <c r="E258" s="431" t="s">
        <v>2188</v>
      </c>
      <c r="F258" s="431" t="s">
        <v>2194</v>
      </c>
      <c r="G258" s="442" t="s">
        <v>2177</v>
      </c>
      <c r="H258" s="442" t="s">
        <v>2178</v>
      </c>
      <c r="I258" s="442" t="s">
        <v>2179</v>
      </c>
      <c r="J258" s="442" t="s">
        <v>2180</v>
      </c>
      <c r="K258" s="442" t="s">
        <v>2181</v>
      </c>
      <c r="L258" s="442" t="s">
        <v>2878</v>
      </c>
      <c r="M258" s="443" t="s">
        <v>3380</v>
      </c>
    </row>
    <row r="259" spans="1:13" ht="15.75" thickBot="1" x14ac:dyDescent="0.3">
      <c r="B259" s="365"/>
      <c r="C259" s="365"/>
      <c r="D259" s="444" t="s">
        <v>2224</v>
      </c>
      <c r="E259" s="399">
        <v>2664.78</v>
      </c>
      <c r="F259" s="399">
        <v>2673.94</v>
      </c>
      <c r="G259" s="399">
        <v>2923.9</v>
      </c>
      <c r="H259" s="399">
        <v>2828.24</v>
      </c>
      <c r="I259" s="399">
        <v>2994.62</v>
      </c>
      <c r="J259" s="399">
        <v>2978.85</v>
      </c>
      <c r="K259" s="399">
        <v>3083.62</v>
      </c>
      <c r="L259" s="399">
        <v>3443.9</v>
      </c>
      <c r="M259" s="445">
        <v>3377.78</v>
      </c>
    </row>
    <row r="260" spans="1:13" ht="15" customHeight="1" thickBot="1" x14ac:dyDescent="0.3">
      <c r="B260" s="365"/>
      <c r="C260" s="365"/>
      <c r="D260" s="444" t="s">
        <v>2225</v>
      </c>
      <c r="E260" s="446">
        <v>13.378489920607233</v>
      </c>
      <c r="F260" s="446">
        <v>0.34374319831280081</v>
      </c>
      <c r="G260" s="446">
        <v>9.3480033209421318</v>
      </c>
      <c r="H260" s="446">
        <v>-3.2716577174322072</v>
      </c>
      <c r="I260" s="446">
        <v>5.88</v>
      </c>
      <c r="J260" s="446">
        <v>-0.52</v>
      </c>
      <c r="K260" s="446">
        <v>5.5</v>
      </c>
      <c r="L260" s="446">
        <v>11.68</v>
      </c>
      <c r="M260" s="655">
        <f>(M259-L259)/L259</f>
        <v>-1.9199163738784487E-2</v>
      </c>
    </row>
    <row r="261" spans="1:13" x14ac:dyDescent="0.25">
      <c r="B261" s="365"/>
      <c r="C261" s="365"/>
      <c r="D261" s="365"/>
      <c r="E261" s="365"/>
      <c r="F261" s="365"/>
      <c r="G261" s="365"/>
      <c r="H261" s="365"/>
      <c r="I261" s="365"/>
      <c r="J261" s="365"/>
      <c r="K261" s="448"/>
      <c r="L261" s="448"/>
      <c r="M261" s="448"/>
    </row>
    <row r="262" spans="1:13" ht="15.75" customHeight="1" x14ac:dyDescent="0.25">
      <c r="B262" s="365"/>
      <c r="C262" s="365"/>
      <c r="D262" s="365"/>
      <c r="E262" s="1255"/>
      <c r="F262" s="1255"/>
      <c r="G262" s="1255"/>
      <c r="H262" s="1255"/>
      <c r="I262" s="1255"/>
      <c r="J262" s="1255"/>
      <c r="K262" s="1255"/>
      <c r="L262" s="1255"/>
      <c r="M262" s="1255"/>
    </row>
    <row r="263" spans="1:13" x14ac:dyDescent="0.25">
      <c r="B263" s="365"/>
      <c r="C263" s="365"/>
      <c r="D263" s="365"/>
      <c r="E263" s="449"/>
      <c r="F263" s="450"/>
      <c r="G263" s="450"/>
      <c r="H263" s="451"/>
      <c r="I263" s="451"/>
      <c r="J263" s="451"/>
      <c r="K263" s="451"/>
      <c r="L263" s="451"/>
      <c r="M263" s="451"/>
    </row>
    <row r="264" spans="1:13" x14ac:dyDescent="0.25">
      <c r="B264" s="365"/>
      <c r="C264" s="365"/>
      <c r="D264" s="365"/>
      <c r="E264" s="452"/>
      <c r="F264" s="453"/>
      <c r="G264" s="453"/>
      <c r="H264" s="453"/>
      <c r="I264" s="453"/>
      <c r="J264" s="453"/>
      <c r="K264" s="453"/>
      <c r="L264" s="453"/>
      <c r="M264" s="453"/>
    </row>
    <row r="265" spans="1:13" x14ac:dyDescent="0.25">
      <c r="B265" s="365"/>
      <c r="C265" s="365"/>
      <c r="D265" s="365"/>
      <c r="E265" s="452"/>
      <c r="F265" s="454"/>
      <c r="G265" s="454"/>
      <c r="H265" s="454"/>
      <c r="I265" s="454"/>
      <c r="J265" s="454"/>
      <c r="K265" s="454"/>
      <c r="L265" s="454"/>
      <c r="M265" s="454"/>
    </row>
    <row r="266" spans="1:13" x14ac:dyDescent="0.25">
      <c r="A266" s="677"/>
      <c r="B266" s="677"/>
      <c r="C266" s="677"/>
      <c r="D266" s="677"/>
      <c r="K266" s="391"/>
      <c r="L266" s="391"/>
      <c r="M266" s="391"/>
    </row>
    <row r="267" spans="1:13" s="379" customFormat="1" x14ac:dyDescent="0.25">
      <c r="C267" s="427" t="s">
        <v>2156</v>
      </c>
    </row>
    <row r="268" spans="1:13" s="365" customFormat="1" x14ac:dyDescent="0.25"/>
    <row r="269" spans="1:13" s="365" customFormat="1" ht="16.5" thickBot="1" x14ac:dyDescent="0.3">
      <c r="E269" s="455"/>
      <c r="F269" s="456"/>
      <c r="G269" s="456"/>
      <c r="H269" s="456"/>
      <c r="I269" s="456"/>
    </row>
    <row r="270" spans="1:13" s="365" customFormat="1" ht="30.75" thickBot="1" x14ac:dyDescent="0.3">
      <c r="D270" s="457" t="s">
        <v>2226</v>
      </c>
      <c r="E270" s="373" t="s">
        <v>2227</v>
      </c>
      <c r="F270" s="458" t="s">
        <v>2228</v>
      </c>
      <c r="G270" s="459" t="s">
        <v>2229</v>
      </c>
      <c r="H270" s="460"/>
    </row>
    <row r="271" spans="1:13" s="365" customFormat="1" ht="15.75" thickBot="1" x14ac:dyDescent="0.3">
      <c r="D271" s="457" t="s">
        <v>2230</v>
      </c>
      <c r="E271" s="461">
        <v>1.81</v>
      </c>
      <c r="F271" s="461">
        <v>2.56</v>
      </c>
      <c r="G271" s="462">
        <v>4.38</v>
      </c>
      <c r="I271" s="463"/>
    </row>
    <row r="272" spans="1:13" s="365" customFormat="1" ht="15.75" thickBot="1" x14ac:dyDescent="0.3">
      <c r="D272" s="464" t="s">
        <v>2231</v>
      </c>
      <c r="E272" s="465">
        <v>0.87</v>
      </c>
      <c r="F272" s="465">
        <v>1.88</v>
      </c>
      <c r="G272" s="462">
        <v>2.75</v>
      </c>
    </row>
    <row r="273" spans="2:13" s="365" customFormat="1" ht="15.75" thickBot="1" x14ac:dyDescent="0.3">
      <c r="D273" s="466" t="s">
        <v>2232</v>
      </c>
      <c r="E273" s="467">
        <v>0.49</v>
      </c>
      <c r="F273" s="467">
        <v>1.61</v>
      </c>
      <c r="G273" s="462">
        <v>2.1</v>
      </c>
      <c r="H273" s="377"/>
      <c r="I273" s="377"/>
    </row>
    <row r="274" spans="2:13" s="365" customFormat="1" ht="15.75" thickBot="1" x14ac:dyDescent="0.3">
      <c r="D274" s="457" t="s">
        <v>2206</v>
      </c>
      <c r="E274" s="461">
        <v>0.54</v>
      </c>
      <c r="F274" s="461">
        <v>1.49</v>
      </c>
      <c r="G274" s="462">
        <v>2.02</v>
      </c>
      <c r="H274" s="377"/>
      <c r="I274" s="377"/>
    </row>
    <row r="275" spans="2:13" s="365" customFormat="1" ht="15.75" thickBot="1" x14ac:dyDescent="0.3">
      <c r="D275" s="464" t="s">
        <v>2207</v>
      </c>
      <c r="E275" s="461">
        <v>0.52</v>
      </c>
      <c r="F275" s="461">
        <v>1.17</v>
      </c>
      <c r="G275" s="462">
        <v>1.69</v>
      </c>
      <c r="H275" s="377"/>
      <c r="I275" s="377"/>
    </row>
    <row r="276" spans="2:13" s="365" customFormat="1" ht="15.75" thickBot="1" x14ac:dyDescent="0.3">
      <c r="D276" s="464" t="s">
        <v>2201</v>
      </c>
      <c r="E276" s="461">
        <v>0.27</v>
      </c>
      <c r="F276" s="461">
        <v>1.1200000000000001</v>
      </c>
      <c r="G276" s="462">
        <v>1.38</v>
      </c>
      <c r="H276" s="377"/>
      <c r="I276" s="377"/>
    </row>
    <row r="277" spans="2:13" s="365" customFormat="1" ht="15.75" thickBot="1" x14ac:dyDescent="0.3">
      <c r="D277" s="464" t="s">
        <v>2233</v>
      </c>
      <c r="E277" s="465">
        <v>0.33</v>
      </c>
      <c r="F277" s="465">
        <v>1</v>
      </c>
      <c r="G277" s="462">
        <v>1.33</v>
      </c>
    </row>
    <row r="278" spans="2:13" s="365" customFormat="1" ht="14.25" customHeight="1" thickBot="1" x14ac:dyDescent="0.3">
      <c r="D278" s="464" t="s">
        <v>2235</v>
      </c>
      <c r="E278" s="465">
        <v>0.35</v>
      </c>
      <c r="F278" s="465">
        <v>0.8</v>
      </c>
      <c r="G278" s="462">
        <v>1.1399999999999999</v>
      </c>
    </row>
    <row r="279" spans="2:13" s="365" customFormat="1" ht="15.75" thickBot="1" x14ac:dyDescent="0.3">
      <c r="D279" s="464" t="s">
        <v>2234</v>
      </c>
      <c r="E279" s="465">
        <v>0.45</v>
      </c>
      <c r="F279" s="465">
        <v>0.67</v>
      </c>
      <c r="G279" s="462">
        <v>1.1200000000000001</v>
      </c>
      <c r="H279" s="377"/>
      <c r="I279" s="377"/>
    </row>
    <row r="280" spans="2:13" s="365" customFormat="1" ht="15.75" thickBot="1" x14ac:dyDescent="0.3">
      <c r="D280" s="464" t="s">
        <v>2212</v>
      </c>
      <c r="E280" s="465">
        <v>0.27</v>
      </c>
      <c r="F280" s="465">
        <v>0.79</v>
      </c>
      <c r="G280" s="462">
        <v>1.06</v>
      </c>
    </row>
    <row r="281" spans="2:13" s="365" customFormat="1" ht="15.75" customHeight="1" x14ac:dyDescent="0.25">
      <c r="E281" s="1250"/>
      <c r="F281" s="1250"/>
      <c r="G281" s="1250"/>
      <c r="H281" s="1250"/>
    </row>
    <row r="282" spans="2:13" s="471" customFormat="1" ht="24.75" customHeight="1" x14ac:dyDescent="0.25">
      <c r="B282" s="365"/>
      <c r="C282" s="365"/>
      <c r="D282" s="365"/>
      <c r="E282" s="468"/>
      <c r="F282" s="469"/>
      <c r="G282" s="469"/>
      <c r="H282" s="469"/>
      <c r="I282" s="365"/>
      <c r="J282" s="365"/>
      <c r="K282" s="365"/>
      <c r="L282" s="365"/>
      <c r="M282" s="470"/>
    </row>
    <row r="283" spans="2:13" s="471" customFormat="1" ht="16.5" customHeight="1" x14ac:dyDescent="0.25">
      <c r="B283" s="365"/>
      <c r="C283" s="365"/>
      <c r="D283" s="365"/>
      <c r="E283" s="472"/>
      <c r="F283" s="473"/>
      <c r="G283" s="473"/>
      <c r="H283" s="474"/>
      <c r="I283" s="365"/>
      <c r="J283" s="365"/>
      <c r="K283" s="365"/>
      <c r="L283" s="365"/>
      <c r="M283" s="475"/>
    </row>
    <row r="284" spans="2:13" s="471" customFormat="1" ht="14.25" customHeight="1" x14ac:dyDescent="0.25">
      <c r="B284" s="365"/>
      <c r="C284" s="365"/>
      <c r="D284" s="365"/>
      <c r="E284" s="472"/>
      <c r="F284" s="473"/>
      <c r="G284" s="473"/>
      <c r="H284" s="474"/>
      <c r="I284" s="365"/>
      <c r="J284" s="365"/>
      <c r="K284" s="365"/>
      <c r="L284" s="365"/>
      <c r="M284" s="475"/>
    </row>
    <row r="285" spans="2:13" s="471" customFormat="1" ht="22.5" customHeight="1" x14ac:dyDescent="0.25">
      <c r="B285" s="365"/>
      <c r="C285" s="365"/>
      <c r="D285" s="365"/>
      <c r="E285" s="472"/>
      <c r="F285" s="473"/>
      <c r="G285" s="473"/>
      <c r="H285" s="474"/>
      <c r="I285" s="365"/>
      <c r="J285" s="365"/>
      <c r="K285" s="365"/>
      <c r="L285" s="365"/>
      <c r="M285" s="475"/>
    </row>
    <row r="286" spans="2:13" s="471" customFormat="1" ht="15" customHeight="1" x14ac:dyDescent="0.25">
      <c r="B286" s="365"/>
      <c r="C286" s="365"/>
      <c r="D286" s="365"/>
      <c r="E286" s="472"/>
      <c r="F286" s="474"/>
      <c r="G286" s="474"/>
      <c r="H286" s="474"/>
      <c r="I286" s="365"/>
      <c r="J286" s="365"/>
      <c r="K286" s="365"/>
      <c r="L286" s="365"/>
      <c r="M286" s="475"/>
    </row>
    <row r="291" spans="2:12" s="471" customFormat="1" ht="17.25" customHeight="1" x14ac:dyDescent="0.25">
      <c r="B291" s="365"/>
      <c r="C291" s="365"/>
      <c r="D291" s="365"/>
      <c r="E291" s="472"/>
      <c r="F291" s="473"/>
      <c r="G291" s="473"/>
      <c r="H291" s="474"/>
      <c r="I291" s="365"/>
      <c r="J291" s="365"/>
      <c r="K291" s="365"/>
      <c r="L291" s="365"/>
    </row>
    <row r="292" spans="2:12" s="471" customFormat="1" ht="14.25" customHeight="1" x14ac:dyDescent="0.25">
      <c r="B292" s="365"/>
      <c r="C292" s="365"/>
      <c r="D292" s="365"/>
      <c r="E292" s="472"/>
      <c r="F292" s="473"/>
      <c r="G292" s="473"/>
      <c r="H292" s="473"/>
      <c r="I292" s="365"/>
      <c r="J292" s="365"/>
      <c r="K292" s="365"/>
      <c r="L292" s="365"/>
    </row>
    <row r="293" spans="2:12" s="471" customFormat="1" ht="16.5" customHeight="1" x14ac:dyDescent="0.25">
      <c r="B293" s="365"/>
      <c r="C293" s="365"/>
      <c r="D293" s="365"/>
      <c r="E293" s="472"/>
      <c r="F293" s="473"/>
      <c r="G293" s="473"/>
      <c r="H293" s="474"/>
      <c r="I293" s="365"/>
      <c r="J293" s="365"/>
      <c r="K293" s="365"/>
      <c r="L293" s="365"/>
    </row>
    <row r="294" spans="2:12" s="471" customFormat="1" ht="12.75" customHeight="1" x14ac:dyDescent="0.25">
      <c r="B294" s="365"/>
      <c r="C294" s="365"/>
      <c r="D294" s="365"/>
      <c r="E294" s="476"/>
      <c r="F294" s="476"/>
      <c r="G294" s="476"/>
      <c r="H294" s="476"/>
      <c r="I294" s="365"/>
      <c r="J294" s="365"/>
      <c r="K294" s="365"/>
      <c r="L294" s="365"/>
    </row>
    <row r="295" spans="2:12" s="477" customFormat="1" ht="15.75" customHeight="1" x14ac:dyDescent="0.25">
      <c r="B295" s="153"/>
      <c r="C295" s="153"/>
      <c r="D295" s="153"/>
      <c r="E295" s="153"/>
      <c r="F295" s="153"/>
      <c r="G295" s="153"/>
      <c r="H295" s="153"/>
      <c r="I295" s="153"/>
      <c r="J295" s="153"/>
      <c r="K295" s="153"/>
      <c r="L295" s="153"/>
    </row>
    <row r="296" spans="2:12" s="477" customFormat="1" ht="15.75" customHeight="1" x14ac:dyDescent="0.25">
      <c r="B296" s="365"/>
      <c r="C296" s="365"/>
      <c r="D296" s="365"/>
      <c r="E296" s="365"/>
      <c r="F296" s="365"/>
      <c r="G296" s="365"/>
      <c r="H296" s="365"/>
      <c r="I296" s="365"/>
      <c r="J296" s="365"/>
      <c r="K296" s="365"/>
      <c r="L296" s="365"/>
    </row>
    <row r="297" spans="2:12" s="477" customFormat="1" ht="18.75" customHeight="1" x14ac:dyDescent="0.25">
      <c r="B297" s="365"/>
      <c r="C297" s="365"/>
      <c r="D297" s="365"/>
      <c r="E297" s="365"/>
      <c r="F297" s="365"/>
      <c r="G297" s="365"/>
      <c r="H297" s="365"/>
      <c r="I297" s="365"/>
      <c r="J297" s="365"/>
      <c r="K297" s="365"/>
      <c r="L297" s="365"/>
    </row>
    <row r="298" spans="2:12" ht="43.5" customHeight="1" x14ac:dyDescent="0.25"/>
    <row r="299" spans="2:12" ht="21.75" customHeight="1" x14ac:dyDescent="0.3">
      <c r="B299" s="659"/>
      <c r="C299" s="659"/>
      <c r="D299" s="659"/>
      <c r="E299" s="723"/>
      <c r="F299" s="478"/>
      <c r="G299" s="479"/>
      <c r="H299" s="478"/>
      <c r="I299" s="478"/>
      <c r="J299" s="478"/>
      <c r="K299" s="478"/>
      <c r="L299" s="478"/>
    </row>
    <row r="300" spans="2:12" s="379" customFormat="1" x14ac:dyDescent="0.25">
      <c r="C300" s="480" t="s">
        <v>2236</v>
      </c>
    </row>
    <row r="302" spans="2:12" ht="15.75" thickBot="1" x14ac:dyDescent="0.3"/>
    <row r="303" spans="2:12" ht="15.75" thickBot="1" x14ac:dyDescent="0.3">
      <c r="E303" s="1251" t="s">
        <v>3402</v>
      </c>
      <c r="F303" s="1252"/>
      <c r="G303" s="1252"/>
      <c r="H303" s="1252"/>
      <c r="I303" s="1252"/>
      <c r="J303" s="1252"/>
      <c r="K303" s="1252"/>
      <c r="L303" s="1253"/>
    </row>
    <row r="304" spans="2:12" ht="15.75" thickBot="1" x14ac:dyDescent="0.3">
      <c r="E304" s="481" t="s">
        <v>2237</v>
      </c>
      <c r="F304" s="482" t="s">
        <v>2238</v>
      </c>
      <c r="G304" s="482" t="s">
        <v>2239</v>
      </c>
      <c r="H304" s="482" t="s">
        <v>2240</v>
      </c>
      <c r="I304" s="482" t="s">
        <v>2241</v>
      </c>
      <c r="J304" s="482" t="s">
        <v>2242</v>
      </c>
      <c r="K304" s="482" t="s">
        <v>2243</v>
      </c>
      <c r="L304" s="482" t="s">
        <v>23</v>
      </c>
    </row>
    <row r="305" spans="5:12" ht="13.5" customHeight="1" thickBot="1" x14ac:dyDescent="0.3">
      <c r="E305" s="483" t="s">
        <v>2244</v>
      </c>
      <c r="F305" s="438">
        <v>5.4100000000000002E-2</v>
      </c>
      <c r="G305" s="438">
        <v>3.7000000000000002E-3</v>
      </c>
      <c r="H305" s="438">
        <v>4.5999999999999999E-3</v>
      </c>
      <c r="I305" s="438">
        <v>0.91120000000000001</v>
      </c>
      <c r="J305" s="438">
        <v>5.9999999999999995E-4</v>
      </c>
      <c r="K305" s="438">
        <v>2.9999999999999997E-4</v>
      </c>
      <c r="L305" s="438">
        <v>1.9E-3</v>
      </c>
    </row>
    <row r="321" spans="2:12" x14ac:dyDescent="0.25">
      <c r="D321" s="108"/>
    </row>
    <row r="322" spans="2:12" x14ac:dyDescent="0.25">
      <c r="D322" s="108"/>
    </row>
    <row r="323" spans="2:12" x14ac:dyDescent="0.25">
      <c r="D323" s="108"/>
    </row>
    <row r="334" spans="2:12" x14ac:dyDescent="0.25">
      <c r="B334" s="677"/>
      <c r="C334" s="677"/>
    </row>
    <row r="335" spans="2:12" s="379" customFormat="1" x14ac:dyDescent="0.25">
      <c r="C335" s="427" t="s">
        <v>2245</v>
      </c>
    </row>
    <row r="336" spans="2:12" ht="18.75" x14ac:dyDescent="0.3">
      <c r="B336" s="478"/>
      <c r="C336" s="478"/>
      <c r="D336" s="478"/>
      <c r="E336" s="478"/>
      <c r="F336" s="478"/>
      <c r="G336" s="479"/>
      <c r="H336" s="478"/>
      <c r="I336" s="478"/>
      <c r="J336" s="478"/>
      <c r="K336" s="478"/>
      <c r="L336" s="478"/>
    </row>
    <row r="339" spans="4:14" ht="15.75" thickBot="1" x14ac:dyDescent="0.3"/>
    <row r="340" spans="4:14" ht="15.75" thickBot="1" x14ac:dyDescent="0.3">
      <c r="E340" s="1251" t="s">
        <v>3668</v>
      </c>
      <c r="F340" s="1252"/>
      <c r="G340" s="1252"/>
      <c r="H340" s="1252"/>
      <c r="I340" s="1252"/>
      <c r="J340" s="1252"/>
      <c r="K340" s="1252"/>
      <c r="L340" s="1252"/>
      <c r="M340" s="1252"/>
      <c r="N340" s="1253"/>
    </row>
    <row r="341" spans="4:14" ht="43.5" customHeight="1" thickBot="1" x14ac:dyDescent="0.3">
      <c r="D341" s="484"/>
      <c r="E341" s="485" t="s">
        <v>2246</v>
      </c>
      <c r="F341" s="486" t="s">
        <v>2238</v>
      </c>
      <c r="G341" s="486" t="s">
        <v>2247</v>
      </c>
      <c r="H341" s="486" t="s">
        <v>2241</v>
      </c>
      <c r="I341" s="486" t="s">
        <v>2239</v>
      </c>
      <c r="J341" s="486" t="s">
        <v>2240</v>
      </c>
      <c r="K341" s="486" t="s">
        <v>2242</v>
      </c>
      <c r="L341" s="486" t="s">
        <v>2243</v>
      </c>
      <c r="M341" s="485" t="s">
        <v>2248</v>
      </c>
      <c r="N341" s="485" t="s">
        <v>2229</v>
      </c>
    </row>
    <row r="342" spans="4:14" ht="15.75" thickBot="1" x14ac:dyDescent="0.3">
      <c r="D342" s="364"/>
      <c r="E342" s="487" t="s">
        <v>3401</v>
      </c>
      <c r="F342" s="488">
        <v>12.91</v>
      </c>
      <c r="G342" s="488">
        <v>3.24</v>
      </c>
      <c r="H342" s="488">
        <v>219.92</v>
      </c>
      <c r="I342" s="488">
        <v>0.89</v>
      </c>
      <c r="J342" s="488">
        <v>1.1000000000000001</v>
      </c>
      <c r="K342" s="488">
        <v>0.14000000000000001</v>
      </c>
      <c r="L342" s="488">
        <v>0.06</v>
      </c>
      <c r="M342" s="489">
        <v>0.46</v>
      </c>
      <c r="N342" s="489">
        <f>SUM(F342:M342)</f>
        <v>238.71999999999997</v>
      </c>
    </row>
    <row r="343" spans="4:14" ht="29.25" customHeight="1" thickBot="1" x14ac:dyDescent="0.3">
      <c r="E343" s="483" t="s">
        <v>2244</v>
      </c>
      <c r="F343" s="490">
        <f>F342/N342</f>
        <v>5.4080093833780166E-2</v>
      </c>
      <c r="G343" s="490">
        <f>G342/N342</f>
        <v>1.3572386058981235E-2</v>
      </c>
      <c r="H343" s="490">
        <f>H342/N342</f>
        <v>0.92124664879356577</v>
      </c>
      <c r="I343" s="490">
        <f>I342/N342</f>
        <v>3.728217158176944E-3</v>
      </c>
      <c r="J343" s="490">
        <f>J342/N342</f>
        <v>4.6079088471849879E-3</v>
      </c>
      <c r="K343" s="490">
        <f>K342/N342</f>
        <v>5.864611260053621E-4</v>
      </c>
      <c r="L343" s="490">
        <f>L342/N342</f>
        <v>2.5134048257372655E-4</v>
      </c>
      <c r="M343" s="490">
        <f>M342/N342</f>
        <v>1.9269436997319039E-3</v>
      </c>
      <c r="N343" s="490"/>
    </row>
    <row r="345" spans="4:14" x14ac:dyDescent="0.25">
      <c r="L345" s="382">
        <f>0.11+0.49+0.33+7.97+8.04+28.65+109.99+54.34</f>
        <v>209.92</v>
      </c>
    </row>
    <row r="373" spans="2:14" x14ac:dyDescent="0.25">
      <c r="B373" s="365"/>
      <c r="C373" s="365"/>
      <c r="D373" s="365"/>
      <c r="E373" s="365"/>
      <c r="F373" s="365"/>
      <c r="G373" s="365"/>
      <c r="H373" s="365"/>
      <c r="I373" s="365"/>
      <c r="J373" s="365"/>
      <c r="K373" s="365"/>
      <c r="L373" s="365"/>
      <c r="M373" s="365"/>
    </row>
    <row r="374" spans="2:14" x14ac:dyDescent="0.25">
      <c r="B374" s="365"/>
      <c r="C374" s="365"/>
      <c r="D374" s="365"/>
      <c r="E374" s="365"/>
      <c r="F374" s="365"/>
      <c r="G374" s="365"/>
      <c r="H374" s="365"/>
      <c r="I374" s="365"/>
      <c r="J374" s="365"/>
      <c r="K374" s="365"/>
      <c r="L374" s="365"/>
      <c r="M374" s="365"/>
    </row>
    <row r="375" spans="2:14" ht="14.25" customHeight="1" x14ac:dyDescent="0.25"/>
    <row r="376" spans="2:14" s="66" customFormat="1" x14ac:dyDescent="0.25">
      <c r="C376" s="491" t="s">
        <v>2264</v>
      </c>
    </row>
    <row r="378" spans="2:14" x14ac:dyDescent="0.25">
      <c r="E378" s="493"/>
      <c r="F378" s="492"/>
      <c r="G378" s="492"/>
      <c r="H378" s="492"/>
    </row>
    <row r="380" spans="2:14" x14ac:dyDescent="0.25">
      <c r="N380" s="494"/>
    </row>
    <row r="381" spans="2:14" x14ac:dyDescent="0.25">
      <c r="N381" s="494"/>
    </row>
    <row r="382" spans="2:14" x14ac:dyDescent="0.25">
      <c r="N382" s="494"/>
    </row>
    <row r="383" spans="2:14" x14ac:dyDescent="0.25">
      <c r="N383" s="494"/>
    </row>
    <row r="384" spans="2:14" x14ac:dyDescent="0.25">
      <c r="N384" s="494"/>
    </row>
    <row r="385" spans="4:14" x14ac:dyDescent="0.25">
      <c r="N385" s="494"/>
    </row>
    <row r="386" spans="4:14" x14ac:dyDescent="0.25">
      <c r="N386" s="494"/>
    </row>
    <row r="387" spans="4:14" x14ac:dyDescent="0.25">
      <c r="N387" s="494"/>
    </row>
    <row r="388" spans="4:14" x14ac:dyDescent="0.25">
      <c r="N388" s="494"/>
    </row>
    <row r="389" spans="4:14" x14ac:dyDescent="0.25">
      <c r="N389" s="365"/>
    </row>
    <row r="392" spans="4:14" x14ac:dyDescent="0.25">
      <c r="N392" s="494"/>
    </row>
    <row r="393" spans="4:14" x14ac:dyDescent="0.25">
      <c r="N393" s="494"/>
    </row>
    <row r="396" spans="4:14" ht="15.75" thickBot="1" x14ac:dyDescent="0.3"/>
    <row r="397" spans="4:14" ht="15" customHeight="1" thickBot="1" x14ac:dyDescent="0.3">
      <c r="D397" s="1264" t="s">
        <v>2265</v>
      </c>
      <c r="E397" s="1265"/>
      <c r="F397" s="1265"/>
      <c r="G397" s="1265"/>
      <c r="H397" s="1265"/>
      <c r="I397" s="1265"/>
      <c r="J397" s="1266"/>
    </row>
    <row r="398" spans="4:14" ht="15.75" thickBot="1" x14ac:dyDescent="0.3">
      <c r="D398" s="1267" t="s">
        <v>2193</v>
      </c>
      <c r="E398" s="1268"/>
      <c r="F398" s="495" t="s">
        <v>2180</v>
      </c>
      <c r="G398" s="495" t="s">
        <v>2181</v>
      </c>
      <c r="H398" s="495" t="s">
        <v>2878</v>
      </c>
      <c r="I398" s="495" t="s">
        <v>3380</v>
      </c>
      <c r="J398" s="496" t="s">
        <v>3401</v>
      </c>
    </row>
    <row r="399" spans="4:14" ht="15.75" customHeight="1" thickBot="1" x14ac:dyDescent="0.3">
      <c r="D399" s="497" t="s">
        <v>2266</v>
      </c>
      <c r="E399" s="498"/>
      <c r="F399" s="434">
        <v>260.31</v>
      </c>
      <c r="G399" s="434">
        <v>249.57</v>
      </c>
      <c r="H399" s="434">
        <v>266.20999999999998</v>
      </c>
      <c r="I399" s="434">
        <v>297.14999999999998</v>
      </c>
      <c r="J399" s="499">
        <v>319</v>
      </c>
      <c r="M399" s="500"/>
    </row>
    <row r="405" spans="3:7" s="66" customFormat="1" ht="14.25" customHeight="1" x14ac:dyDescent="0.25">
      <c r="C405" s="501" t="s">
        <v>2162</v>
      </c>
    </row>
    <row r="407" spans="3:7" ht="15.75" thickBot="1" x14ac:dyDescent="0.3"/>
    <row r="408" spans="3:7" ht="15.75" thickBot="1" x14ac:dyDescent="0.3">
      <c r="D408" s="502" t="s">
        <v>2267</v>
      </c>
      <c r="E408" s="503"/>
      <c r="F408" s="503"/>
      <c r="G408" s="503"/>
    </row>
    <row r="409" spans="3:7" ht="15.75" customHeight="1" thickBot="1" x14ac:dyDescent="0.3">
      <c r="D409" s="482">
        <v>1</v>
      </c>
      <c r="E409" s="1261" t="s">
        <v>3385</v>
      </c>
      <c r="F409" s="1262"/>
      <c r="G409" s="1263"/>
    </row>
    <row r="410" spans="3:7" ht="15" customHeight="1" thickBot="1" x14ac:dyDescent="0.3">
      <c r="D410" s="482">
        <v>2</v>
      </c>
      <c r="E410" s="1261" t="s">
        <v>2269</v>
      </c>
      <c r="F410" s="1262"/>
      <c r="G410" s="1263"/>
    </row>
    <row r="411" spans="3:7" ht="15" customHeight="1" thickBot="1" x14ac:dyDescent="0.3">
      <c r="D411" s="482">
        <v>3</v>
      </c>
      <c r="E411" s="1261" t="s">
        <v>2270</v>
      </c>
      <c r="F411" s="1262"/>
      <c r="G411" s="1263"/>
    </row>
    <row r="412" spans="3:7" ht="15" customHeight="1" thickBot="1" x14ac:dyDescent="0.3">
      <c r="D412" s="482">
        <v>4</v>
      </c>
      <c r="E412" s="1261" t="s">
        <v>3376</v>
      </c>
      <c r="F412" s="1262"/>
      <c r="G412" s="1263"/>
    </row>
    <row r="413" spans="3:7" ht="15" customHeight="1" thickBot="1" x14ac:dyDescent="0.3">
      <c r="D413" s="482">
        <v>5</v>
      </c>
      <c r="E413" s="1261" t="s">
        <v>2272</v>
      </c>
      <c r="F413" s="1262"/>
      <c r="G413" s="1263"/>
    </row>
    <row r="414" spans="3:7" ht="15" customHeight="1" thickBot="1" x14ac:dyDescent="0.3">
      <c r="D414" s="482">
        <v>6</v>
      </c>
      <c r="E414" s="1261" t="s">
        <v>3386</v>
      </c>
      <c r="F414" s="1262"/>
      <c r="G414" s="1263"/>
    </row>
    <row r="415" spans="3:7" ht="15" customHeight="1" thickBot="1" x14ac:dyDescent="0.3">
      <c r="D415" s="482">
        <v>7</v>
      </c>
      <c r="E415" s="1261" t="s">
        <v>3387</v>
      </c>
      <c r="F415" s="1262"/>
      <c r="G415" s="1263"/>
    </row>
    <row r="416" spans="3:7" ht="15" customHeight="1" thickBot="1" x14ac:dyDescent="0.3">
      <c r="D416" s="482">
        <v>8</v>
      </c>
      <c r="E416" s="1261" t="s">
        <v>2275</v>
      </c>
      <c r="F416" s="1262"/>
      <c r="G416" s="1263"/>
    </row>
    <row r="417" spans="4:7" ht="15" customHeight="1" thickBot="1" x14ac:dyDescent="0.3">
      <c r="D417" s="482">
        <v>9</v>
      </c>
      <c r="E417" s="1261" t="s">
        <v>2276</v>
      </c>
      <c r="F417" s="1262"/>
      <c r="G417" s="1263"/>
    </row>
    <row r="418" spans="4:7" ht="15" customHeight="1" thickBot="1" x14ac:dyDescent="0.3">
      <c r="D418" s="482">
        <v>10</v>
      </c>
      <c r="E418" s="1261" t="s">
        <v>3388</v>
      </c>
      <c r="F418" s="1262"/>
      <c r="G418" s="1263"/>
    </row>
    <row r="419" spans="4:7" ht="15" customHeight="1" thickBot="1" x14ac:dyDescent="0.3">
      <c r="D419" s="482">
        <v>11</v>
      </c>
      <c r="E419" s="1261" t="s">
        <v>2278</v>
      </c>
      <c r="F419" s="1262"/>
      <c r="G419" s="1263"/>
    </row>
    <row r="420" spans="4:7" ht="15" customHeight="1" thickBot="1" x14ac:dyDescent="0.3">
      <c r="D420" s="482">
        <v>12</v>
      </c>
      <c r="E420" s="1261" t="s">
        <v>3389</v>
      </c>
      <c r="F420" s="1262"/>
      <c r="G420" s="1263"/>
    </row>
    <row r="421" spans="4:7" ht="15" customHeight="1" thickBot="1" x14ac:dyDescent="0.3">
      <c r="D421" s="482">
        <v>13</v>
      </c>
      <c r="E421" s="1261" t="s">
        <v>3390</v>
      </c>
      <c r="F421" s="1262"/>
      <c r="G421" s="1263"/>
    </row>
    <row r="422" spans="4:7" ht="15" customHeight="1" thickBot="1" x14ac:dyDescent="0.3">
      <c r="D422" s="482">
        <v>14</v>
      </c>
      <c r="E422" s="1261" t="s">
        <v>3391</v>
      </c>
      <c r="F422" s="1262"/>
      <c r="G422" s="1263"/>
    </row>
    <row r="423" spans="4:7" ht="15" customHeight="1" thickBot="1" x14ac:dyDescent="0.3">
      <c r="D423" s="482">
        <v>15</v>
      </c>
      <c r="E423" s="1269" t="s">
        <v>2280</v>
      </c>
      <c r="F423" s="1270"/>
      <c r="G423" s="1271"/>
    </row>
    <row r="424" spans="4:7" ht="15" customHeight="1" thickBot="1" x14ac:dyDescent="0.3">
      <c r="D424" s="482">
        <v>16</v>
      </c>
      <c r="E424" s="1269" t="s">
        <v>2281</v>
      </c>
      <c r="F424" s="1270"/>
      <c r="G424" s="1271"/>
    </row>
    <row r="425" spans="4:7" ht="15.75" thickBot="1" x14ac:dyDescent="0.3">
      <c r="D425" s="482">
        <v>17</v>
      </c>
      <c r="E425" s="1261" t="s">
        <v>2420</v>
      </c>
      <c r="F425" s="1262"/>
      <c r="G425" s="1263"/>
    </row>
    <row r="426" spans="4:7" ht="15" customHeight="1" thickBot="1" x14ac:dyDescent="0.3">
      <c r="D426" s="482">
        <v>18</v>
      </c>
      <c r="E426" s="1261" t="s">
        <v>3198</v>
      </c>
      <c r="F426" s="1262"/>
      <c r="G426" s="1263"/>
    </row>
    <row r="427" spans="4:7" ht="15" customHeight="1" thickBot="1" x14ac:dyDescent="0.3">
      <c r="D427" s="482">
        <v>19</v>
      </c>
      <c r="E427" s="1261" t="s">
        <v>3392</v>
      </c>
      <c r="F427" s="1262"/>
      <c r="G427" s="1263"/>
    </row>
    <row r="428" spans="4:7" ht="15" customHeight="1" thickBot="1" x14ac:dyDescent="0.3">
      <c r="D428" s="482">
        <v>20</v>
      </c>
      <c r="E428" s="1261" t="s">
        <v>3393</v>
      </c>
      <c r="F428" s="1262"/>
      <c r="G428" s="1263"/>
    </row>
    <row r="429" spans="4:7" ht="15" customHeight="1" thickBot="1" x14ac:dyDescent="0.3">
      <c r="D429" s="482">
        <v>21</v>
      </c>
      <c r="E429" s="1261" t="s">
        <v>3394</v>
      </c>
      <c r="F429" s="1262"/>
      <c r="G429" s="1263"/>
    </row>
    <row r="430" spans="4:7" ht="15" customHeight="1" thickBot="1" x14ac:dyDescent="0.3">
      <c r="D430" s="482">
        <v>22</v>
      </c>
      <c r="E430" s="1261" t="s">
        <v>2283</v>
      </c>
      <c r="F430" s="1262"/>
      <c r="G430" s="1263"/>
    </row>
    <row r="431" spans="4:7" ht="15" customHeight="1" thickBot="1" x14ac:dyDescent="0.3">
      <c r="D431" s="482">
        <v>23</v>
      </c>
      <c r="E431" s="1261" t="s">
        <v>3395</v>
      </c>
      <c r="F431" s="1262"/>
      <c r="G431" s="1263"/>
    </row>
    <row r="432" spans="4:7" ht="15" customHeight="1" thickBot="1" x14ac:dyDescent="0.3">
      <c r="D432" s="482">
        <v>24</v>
      </c>
      <c r="E432" s="1261" t="s">
        <v>2284</v>
      </c>
      <c r="F432" s="1262"/>
      <c r="G432" s="1263"/>
    </row>
    <row r="433" spans="1:10" ht="15" customHeight="1" thickBot="1" x14ac:dyDescent="0.3">
      <c r="D433" s="482">
        <v>25</v>
      </c>
      <c r="E433" s="1261" t="s">
        <v>2285</v>
      </c>
      <c r="F433" s="1262"/>
      <c r="G433" s="1263"/>
    </row>
    <row r="434" spans="1:10" ht="15" customHeight="1" thickBot="1" x14ac:dyDescent="0.3">
      <c r="D434" s="482">
        <v>26</v>
      </c>
      <c r="E434" s="1261" t="s">
        <v>3396</v>
      </c>
      <c r="F434" s="1262"/>
      <c r="G434" s="1263"/>
    </row>
    <row r="435" spans="1:10" ht="15" customHeight="1" thickBot="1" x14ac:dyDescent="0.3">
      <c r="D435" s="482">
        <v>27</v>
      </c>
      <c r="E435" s="1261" t="s">
        <v>2486</v>
      </c>
      <c r="F435" s="1262"/>
      <c r="G435" s="1263"/>
    </row>
    <row r="436" spans="1:10" s="504" customFormat="1" ht="14.1" customHeight="1" thickBot="1" x14ac:dyDescent="0.3">
      <c r="A436" s="153"/>
      <c r="B436" s="153"/>
      <c r="D436" s="482">
        <f>D435+1</f>
        <v>28</v>
      </c>
      <c r="E436" s="1261" t="s">
        <v>3397</v>
      </c>
      <c r="F436" s="1262"/>
      <c r="G436" s="1263"/>
    </row>
    <row r="437" spans="1:10" ht="15" customHeight="1" thickBot="1" x14ac:dyDescent="0.3">
      <c r="D437" s="482">
        <f>D436+1</f>
        <v>29</v>
      </c>
      <c r="E437" s="1261" t="s">
        <v>2286</v>
      </c>
      <c r="F437" s="1262"/>
      <c r="G437" s="1263"/>
    </row>
    <row r="438" spans="1:10" ht="15" customHeight="1" thickBot="1" x14ac:dyDescent="0.3">
      <c r="D438" s="482">
        <v>30</v>
      </c>
      <c r="E438" s="1261" t="s">
        <v>3398</v>
      </c>
      <c r="F438" s="1262"/>
      <c r="G438" s="1263"/>
    </row>
    <row r="439" spans="1:10" ht="15" customHeight="1" thickBot="1" x14ac:dyDescent="0.3">
      <c r="D439" s="482">
        <v>31</v>
      </c>
      <c r="E439" s="1261" t="s">
        <v>3399</v>
      </c>
      <c r="F439" s="1262"/>
      <c r="G439" s="1263"/>
    </row>
    <row r="440" spans="1:10" ht="15" customHeight="1" thickBot="1" x14ac:dyDescent="0.3">
      <c r="D440" s="505">
        <v>32</v>
      </c>
      <c r="E440" s="1275" t="s">
        <v>2287</v>
      </c>
      <c r="F440" s="1276"/>
      <c r="G440" s="1277"/>
    </row>
    <row r="441" spans="1:10" s="504" customFormat="1" ht="14.1" customHeight="1" thickBot="1" x14ac:dyDescent="0.3">
      <c r="A441" s="153"/>
      <c r="B441" s="153"/>
      <c r="D441" s="482">
        <v>33</v>
      </c>
      <c r="E441" s="1261" t="s">
        <v>2288</v>
      </c>
      <c r="F441" s="1262"/>
      <c r="G441" s="1263"/>
    </row>
    <row r="442" spans="1:10" ht="15.75" customHeight="1" x14ac:dyDescent="0.25">
      <c r="D442" s="506"/>
      <c r="E442" s="1272"/>
      <c r="F442" s="1272"/>
      <c r="G442" s="1272"/>
    </row>
    <row r="443" spans="1:10" x14ac:dyDescent="0.25">
      <c r="A443" s="677"/>
      <c r="B443" s="677"/>
      <c r="C443" s="677"/>
      <c r="D443" s="677"/>
    </row>
    <row r="444" spans="1:10" s="66" customFormat="1" x14ac:dyDescent="0.25">
      <c r="C444" s="491" t="s">
        <v>2163</v>
      </c>
    </row>
    <row r="446" spans="1:10" ht="15.75" thickBot="1" x14ac:dyDescent="0.3"/>
    <row r="447" spans="1:10" ht="15.75" thickBot="1" x14ac:dyDescent="0.3">
      <c r="B447" s="724" t="s">
        <v>2163</v>
      </c>
      <c r="C447" s="725"/>
      <c r="D447" s="725"/>
      <c r="E447" s="725"/>
      <c r="F447" s="725"/>
      <c r="G447" s="725"/>
      <c r="H447" s="725"/>
      <c r="I447" s="725"/>
      <c r="J447" s="726"/>
    </row>
    <row r="448" spans="1:10" ht="80.25" customHeight="1" thickBot="1" x14ac:dyDescent="0.3">
      <c r="B448" s="507" t="s">
        <v>2289</v>
      </c>
      <c r="C448" s="1273" t="s">
        <v>2290</v>
      </c>
      <c r="D448" s="1273"/>
      <c r="E448" s="1273"/>
      <c r="F448" s="508" t="s">
        <v>2291</v>
      </c>
      <c r="G448" s="507" t="s">
        <v>2292</v>
      </c>
      <c r="H448" s="507" t="s">
        <v>3677</v>
      </c>
      <c r="I448" s="507" t="s">
        <v>3676</v>
      </c>
      <c r="J448" s="507" t="s">
        <v>3678</v>
      </c>
    </row>
    <row r="449" spans="1:13" ht="15.75" thickBot="1" x14ac:dyDescent="0.3">
      <c r="B449" s="509"/>
      <c r="C449" s="510" t="s">
        <v>2293</v>
      </c>
      <c r="D449" s="511"/>
      <c r="E449" s="511"/>
      <c r="F449" s="511"/>
      <c r="G449" s="509"/>
      <c r="H449" s="509"/>
      <c r="I449" s="509"/>
      <c r="J449" s="509"/>
      <c r="L449" s="512"/>
      <c r="M449" s="512"/>
    </row>
    <row r="450" spans="1:13" ht="27.75" customHeight="1" thickBot="1" x14ac:dyDescent="0.3">
      <c r="A450" s="364"/>
      <c r="B450" s="515">
        <v>1</v>
      </c>
      <c r="C450" s="1274" t="s">
        <v>2294</v>
      </c>
      <c r="D450" s="1274"/>
      <c r="E450" s="1274"/>
      <c r="F450" s="513" t="s">
        <v>2295</v>
      </c>
      <c r="G450" s="513" t="s">
        <v>2296</v>
      </c>
      <c r="H450" s="516">
        <v>0</v>
      </c>
      <c r="I450" s="516">
        <v>5</v>
      </c>
      <c r="J450" s="516">
        <v>5</v>
      </c>
      <c r="L450" s="454"/>
      <c r="M450" s="476"/>
    </row>
    <row r="451" spans="1:13" ht="15" customHeight="1" thickBot="1" x14ac:dyDescent="0.3">
      <c r="B451" s="515">
        <v>2</v>
      </c>
      <c r="C451" s="1274" t="s">
        <v>3205</v>
      </c>
      <c r="D451" s="1274"/>
      <c r="E451" s="1274"/>
      <c r="F451" s="513"/>
      <c r="H451" s="514">
        <v>0</v>
      </c>
      <c r="I451" s="514">
        <v>0</v>
      </c>
      <c r="J451" s="514">
        <v>0</v>
      </c>
      <c r="L451" s="454"/>
      <c r="M451" s="476"/>
    </row>
    <row r="452" spans="1:13" ht="15" customHeight="1" thickBot="1" x14ac:dyDescent="0.3">
      <c r="B452" s="515">
        <v>3</v>
      </c>
      <c r="C452" s="1274" t="s">
        <v>2297</v>
      </c>
      <c r="D452" s="1274"/>
      <c r="E452" s="1274"/>
      <c r="F452" s="513" t="s">
        <v>2295</v>
      </c>
      <c r="G452" s="513" t="s">
        <v>2298</v>
      </c>
      <c r="H452" s="514">
        <v>0</v>
      </c>
      <c r="I452" s="514">
        <v>39</v>
      </c>
      <c r="J452" s="514">
        <v>39</v>
      </c>
      <c r="L452" s="454"/>
      <c r="M452" s="476"/>
    </row>
    <row r="453" spans="1:13" ht="14.25" customHeight="1" thickBot="1" x14ac:dyDescent="0.3">
      <c r="B453" s="515">
        <v>4</v>
      </c>
      <c r="C453" s="1274" t="s">
        <v>2299</v>
      </c>
      <c r="D453" s="1274"/>
      <c r="E453" s="1274"/>
      <c r="F453" s="513" t="s">
        <v>2295</v>
      </c>
      <c r="G453" s="513" t="s">
        <v>2300</v>
      </c>
      <c r="H453" s="516">
        <v>0</v>
      </c>
      <c r="I453" s="516">
        <v>146</v>
      </c>
      <c r="J453" s="516">
        <v>146</v>
      </c>
      <c r="L453" s="476"/>
      <c r="M453" s="476"/>
    </row>
    <row r="454" spans="1:13" ht="14.25" customHeight="1" thickBot="1" x14ac:dyDescent="0.3">
      <c r="B454" s="515">
        <v>5</v>
      </c>
      <c r="C454" s="1261" t="s">
        <v>3669</v>
      </c>
      <c r="D454" s="1262"/>
      <c r="E454" s="1263"/>
      <c r="F454" s="513"/>
      <c r="G454" s="513"/>
      <c r="H454" s="516">
        <v>13424430</v>
      </c>
      <c r="I454" s="516">
        <v>1629736</v>
      </c>
      <c r="J454" s="516">
        <v>15054166</v>
      </c>
      <c r="L454" s="476"/>
      <c r="M454" s="476"/>
    </row>
    <row r="455" spans="1:13" ht="16.5" customHeight="1" thickBot="1" x14ac:dyDescent="0.3">
      <c r="B455" s="515">
        <v>6</v>
      </c>
      <c r="C455" s="1279" t="s">
        <v>2305</v>
      </c>
      <c r="D455" s="1279"/>
      <c r="E455" s="1279"/>
      <c r="F455" s="513" t="s">
        <v>2302</v>
      </c>
      <c r="G455" s="513" t="s">
        <v>2252</v>
      </c>
      <c r="H455" s="514">
        <v>35724</v>
      </c>
      <c r="I455" s="514">
        <v>7052</v>
      </c>
      <c r="J455" s="514">
        <v>42776</v>
      </c>
      <c r="L455" s="476"/>
      <c r="M455" s="476"/>
    </row>
    <row r="456" spans="1:13" ht="12.75" customHeight="1" thickBot="1" x14ac:dyDescent="0.3">
      <c r="B456" s="515">
        <v>7</v>
      </c>
      <c r="C456" s="1274" t="s">
        <v>2301</v>
      </c>
      <c r="D456" s="1274"/>
      <c r="E456" s="1274"/>
      <c r="F456" s="513" t="s">
        <v>2302</v>
      </c>
      <c r="G456" s="513" t="s">
        <v>2303</v>
      </c>
      <c r="H456" s="517">
        <v>0</v>
      </c>
      <c r="I456" s="514">
        <v>152</v>
      </c>
      <c r="J456" s="514">
        <v>152</v>
      </c>
      <c r="L456" s="476"/>
      <c r="M456" s="476"/>
    </row>
    <row r="457" spans="1:13" ht="15.75" customHeight="1" thickBot="1" x14ac:dyDescent="0.3">
      <c r="B457" s="515">
        <v>8</v>
      </c>
      <c r="C457" s="1274" t="s">
        <v>2304</v>
      </c>
      <c r="D457" s="1274"/>
      <c r="E457" s="1274"/>
      <c r="F457" s="513" t="s">
        <v>2302</v>
      </c>
      <c r="G457" s="513" t="s">
        <v>2256</v>
      </c>
      <c r="H457" s="514"/>
      <c r="I457" s="514"/>
      <c r="J457" s="514"/>
      <c r="L457" s="476"/>
      <c r="M457" s="476"/>
    </row>
    <row r="458" spans="1:13" ht="16.5" customHeight="1" thickBot="1" x14ac:dyDescent="0.3">
      <c r="B458" s="515">
        <v>9</v>
      </c>
      <c r="C458" s="1279" t="s">
        <v>2306</v>
      </c>
      <c r="D458" s="1279"/>
      <c r="E458" s="1279"/>
      <c r="F458" s="513" t="s">
        <v>2295</v>
      </c>
      <c r="G458" s="513" t="s">
        <v>2307</v>
      </c>
      <c r="H458" s="514">
        <v>0</v>
      </c>
      <c r="I458" s="514">
        <v>6594</v>
      </c>
      <c r="J458" s="514">
        <v>6594</v>
      </c>
      <c r="L458" s="476"/>
      <c r="M458" s="476"/>
    </row>
    <row r="459" spans="1:13" ht="14.25" customHeight="1" thickBot="1" x14ac:dyDescent="0.3">
      <c r="B459" s="515">
        <v>10</v>
      </c>
      <c r="C459" s="1279" t="s">
        <v>2261</v>
      </c>
      <c r="D459" s="1279"/>
      <c r="E459" s="1279"/>
      <c r="F459" s="513" t="s">
        <v>2302</v>
      </c>
      <c r="G459" s="513" t="s">
        <v>2251</v>
      </c>
      <c r="H459" s="514">
        <v>0</v>
      </c>
      <c r="I459" s="514">
        <v>121504</v>
      </c>
      <c r="J459" s="514">
        <v>121504</v>
      </c>
      <c r="L459" s="476"/>
      <c r="M459" s="476"/>
    </row>
    <row r="460" spans="1:13" ht="14.25" customHeight="1" thickBot="1" x14ac:dyDescent="0.3">
      <c r="B460" s="515">
        <v>11</v>
      </c>
      <c r="C460" s="1274" t="s">
        <v>2308</v>
      </c>
      <c r="D460" s="1274"/>
      <c r="E460" s="1274"/>
      <c r="F460" s="513" t="s">
        <v>2309</v>
      </c>
      <c r="G460" s="513" t="s">
        <v>2258</v>
      </c>
      <c r="H460" s="514"/>
      <c r="I460" s="514"/>
      <c r="J460" s="514"/>
      <c r="L460" s="476"/>
      <c r="M460" s="476"/>
    </row>
    <row r="461" spans="1:13" ht="14.25" customHeight="1" thickBot="1" x14ac:dyDescent="0.3">
      <c r="B461" s="515">
        <v>12</v>
      </c>
      <c r="C461" s="1274" t="s">
        <v>2310</v>
      </c>
      <c r="D461" s="1274"/>
      <c r="E461" s="1274"/>
      <c r="F461" s="513" t="s">
        <v>2309</v>
      </c>
      <c r="G461" s="513" t="s">
        <v>2258</v>
      </c>
      <c r="H461" s="514">
        <v>0</v>
      </c>
      <c r="I461" s="514">
        <v>35</v>
      </c>
      <c r="J461" s="514">
        <v>35</v>
      </c>
      <c r="L461" s="476"/>
      <c r="M461" s="476"/>
    </row>
    <row r="462" spans="1:13" ht="16.5" customHeight="1" thickBot="1" x14ac:dyDescent="0.3">
      <c r="B462" s="515">
        <v>13</v>
      </c>
      <c r="C462" s="1274" t="s">
        <v>2311</v>
      </c>
      <c r="D462" s="1274"/>
      <c r="E462" s="1274"/>
      <c r="F462" s="513" t="s">
        <v>2309</v>
      </c>
      <c r="G462" s="513" t="s">
        <v>2250</v>
      </c>
      <c r="H462" s="516">
        <v>0</v>
      </c>
      <c r="I462" s="516">
        <v>70670</v>
      </c>
      <c r="J462" s="516">
        <v>70670</v>
      </c>
      <c r="L462" s="476"/>
      <c r="M462" s="476"/>
    </row>
    <row r="463" spans="1:13" ht="27" customHeight="1" thickBot="1" x14ac:dyDescent="0.3">
      <c r="B463" s="515">
        <v>14</v>
      </c>
      <c r="C463" s="1278" t="s">
        <v>2312</v>
      </c>
      <c r="D463" s="1278"/>
      <c r="E463" s="1278"/>
      <c r="F463" s="513" t="s">
        <v>2302</v>
      </c>
      <c r="G463" s="513" t="s">
        <v>2303</v>
      </c>
      <c r="H463" s="514">
        <v>0</v>
      </c>
      <c r="I463" s="514">
        <v>354376</v>
      </c>
      <c r="J463" s="514">
        <v>354376</v>
      </c>
      <c r="L463" s="476"/>
      <c r="M463" s="476"/>
    </row>
    <row r="464" spans="1:13" ht="15" customHeight="1" thickBot="1" x14ac:dyDescent="0.3">
      <c r="B464" s="515">
        <v>15</v>
      </c>
      <c r="C464" s="1279" t="s">
        <v>2313</v>
      </c>
      <c r="D464" s="1279"/>
      <c r="E464" s="1279"/>
      <c r="F464" s="513" t="s">
        <v>2309</v>
      </c>
      <c r="G464" s="513" t="s">
        <v>2258</v>
      </c>
      <c r="H464" s="514">
        <v>24545106</v>
      </c>
      <c r="I464" s="514">
        <v>16535247</v>
      </c>
      <c r="J464" s="514">
        <v>41080353</v>
      </c>
      <c r="L464" s="476"/>
      <c r="M464" s="476"/>
    </row>
    <row r="465" spans="2:13" ht="15" customHeight="1" thickBot="1" x14ac:dyDescent="0.3">
      <c r="B465" s="515">
        <v>16</v>
      </c>
      <c r="C465" s="1274" t="s">
        <v>2314</v>
      </c>
      <c r="D465" s="1274"/>
      <c r="E465" s="1274"/>
      <c r="F465" s="513" t="s">
        <v>2309</v>
      </c>
      <c r="G465" s="513" t="s">
        <v>2315</v>
      </c>
      <c r="H465" s="514">
        <v>44912289</v>
      </c>
      <c r="I465" s="514">
        <v>10875161</v>
      </c>
      <c r="J465" s="514">
        <v>55787450</v>
      </c>
      <c r="L465" s="476"/>
      <c r="M465" s="476"/>
    </row>
    <row r="466" spans="2:13" ht="15" customHeight="1" thickBot="1" x14ac:dyDescent="0.3">
      <c r="B466" s="515">
        <v>17</v>
      </c>
      <c r="C466" s="1274" t="s">
        <v>2316</v>
      </c>
      <c r="D466" s="1274"/>
      <c r="E466" s="1274"/>
      <c r="F466" s="513" t="s">
        <v>2295</v>
      </c>
      <c r="G466" s="513" t="s">
        <v>2317</v>
      </c>
      <c r="H466" s="514">
        <v>111</v>
      </c>
      <c r="I466" s="514">
        <v>114</v>
      </c>
      <c r="J466" s="514">
        <v>225</v>
      </c>
      <c r="L466" s="476"/>
      <c r="M466" s="476"/>
    </row>
    <row r="467" spans="2:13" ht="15" customHeight="1" thickBot="1" x14ac:dyDescent="0.3">
      <c r="B467" s="515">
        <v>18</v>
      </c>
      <c r="C467" s="1274" t="s">
        <v>2318</v>
      </c>
      <c r="D467" s="1274"/>
      <c r="E467" s="1274"/>
      <c r="F467" s="513" t="s">
        <v>2302</v>
      </c>
      <c r="G467" s="513" t="s">
        <v>2303</v>
      </c>
      <c r="H467" s="514"/>
      <c r="I467" s="514"/>
      <c r="J467" s="514"/>
      <c r="L467" s="476"/>
      <c r="M467" s="476"/>
    </row>
    <row r="468" spans="2:13" ht="15" customHeight="1" thickBot="1" x14ac:dyDescent="0.3">
      <c r="B468" s="515">
        <v>19</v>
      </c>
      <c r="C468" s="1279" t="s">
        <v>2319</v>
      </c>
      <c r="D468" s="1279"/>
      <c r="E468" s="1279"/>
      <c r="F468" s="513" t="s">
        <v>2302</v>
      </c>
      <c r="G468" s="513" t="s">
        <v>2257</v>
      </c>
      <c r="H468" s="514">
        <v>3934</v>
      </c>
      <c r="I468" s="514">
        <v>3061</v>
      </c>
      <c r="J468" s="514">
        <v>6995</v>
      </c>
      <c r="L468" s="476"/>
      <c r="M468" s="476"/>
    </row>
    <row r="469" spans="2:13" ht="15" customHeight="1" thickBot="1" x14ac:dyDescent="0.3">
      <c r="B469" s="515">
        <v>20</v>
      </c>
      <c r="C469" s="1274" t="s">
        <v>2320</v>
      </c>
      <c r="D469" s="1274"/>
      <c r="E469" s="1274"/>
      <c r="F469" s="513" t="s">
        <v>2295</v>
      </c>
      <c r="G469" s="513" t="s">
        <v>2321</v>
      </c>
      <c r="H469" s="514"/>
      <c r="I469" s="514"/>
      <c r="J469" s="514"/>
      <c r="L469" s="476"/>
      <c r="M469" s="476"/>
    </row>
    <row r="470" spans="2:13" ht="17.25" customHeight="1" thickBot="1" x14ac:dyDescent="0.3">
      <c r="B470" s="515">
        <v>21</v>
      </c>
      <c r="C470" s="1274" t="s">
        <v>2322</v>
      </c>
      <c r="D470" s="1274"/>
      <c r="E470" s="1274"/>
      <c r="F470" s="513" t="s">
        <v>2309</v>
      </c>
      <c r="G470" s="513" t="s">
        <v>2258</v>
      </c>
      <c r="H470" s="516">
        <v>1145</v>
      </c>
      <c r="I470" s="516">
        <v>43921</v>
      </c>
      <c r="J470" s="518">
        <v>45066</v>
      </c>
      <c r="L470" s="476"/>
      <c r="M470" s="476"/>
    </row>
    <row r="471" spans="2:13" ht="17.25" customHeight="1" thickBot="1" x14ac:dyDescent="0.3">
      <c r="B471" s="515">
        <v>22</v>
      </c>
      <c r="C471" s="1274" t="s">
        <v>3206</v>
      </c>
      <c r="D471" s="1274"/>
      <c r="E471" s="1274"/>
      <c r="F471" s="513"/>
      <c r="G471" s="513"/>
      <c r="H471" s="516"/>
      <c r="I471" s="516"/>
      <c r="J471" s="518"/>
      <c r="L471" s="476"/>
      <c r="M471" s="476"/>
    </row>
    <row r="472" spans="2:13" ht="16.5" customHeight="1" thickBot="1" x14ac:dyDescent="0.3">
      <c r="B472" s="515">
        <v>23</v>
      </c>
      <c r="C472" s="519" t="s">
        <v>2323</v>
      </c>
      <c r="D472" s="520"/>
      <c r="E472" s="520"/>
      <c r="F472" s="513" t="s">
        <v>2271</v>
      </c>
      <c r="G472" s="513" t="s">
        <v>2233</v>
      </c>
      <c r="H472" s="516">
        <v>157</v>
      </c>
      <c r="I472" s="516">
        <v>1447</v>
      </c>
      <c r="J472" s="516">
        <v>1604</v>
      </c>
      <c r="L472" s="476"/>
      <c r="M472" s="476"/>
    </row>
    <row r="473" spans="2:13" ht="26.25" customHeight="1" thickBot="1" x14ac:dyDescent="0.3">
      <c r="B473" s="515">
        <v>24</v>
      </c>
      <c r="C473" s="1274" t="s">
        <v>2324</v>
      </c>
      <c r="D473" s="1274"/>
      <c r="E473" s="1274"/>
      <c r="F473" s="513" t="s">
        <v>2295</v>
      </c>
      <c r="G473" s="513" t="s">
        <v>2325</v>
      </c>
      <c r="H473" s="514">
        <v>0</v>
      </c>
      <c r="I473" s="514">
        <v>2</v>
      </c>
      <c r="J473" s="514">
        <v>2</v>
      </c>
      <c r="L473" s="476"/>
      <c r="M473" s="476"/>
    </row>
    <row r="474" spans="2:13" ht="15" customHeight="1" thickBot="1" x14ac:dyDescent="0.3">
      <c r="B474" s="515">
        <v>25</v>
      </c>
      <c r="C474" s="1274" t="s">
        <v>2326</v>
      </c>
      <c r="D474" s="1274"/>
      <c r="E474" s="1274"/>
      <c r="F474" s="513" t="s">
        <v>2302</v>
      </c>
      <c r="G474" s="513" t="s">
        <v>2327</v>
      </c>
      <c r="H474" s="516">
        <v>25072</v>
      </c>
      <c r="I474" s="516">
        <v>25050</v>
      </c>
      <c r="J474" s="516">
        <v>50122</v>
      </c>
      <c r="L474" s="476"/>
      <c r="M474" s="476"/>
    </row>
    <row r="475" spans="2:13" s="522" customFormat="1" ht="16.5" customHeight="1" thickBot="1" x14ac:dyDescent="0.3">
      <c r="B475" s="515">
        <v>26</v>
      </c>
      <c r="C475" s="1274" t="s">
        <v>2328</v>
      </c>
      <c r="D475" s="1274"/>
      <c r="E475" s="1274"/>
      <c r="F475" s="513" t="s">
        <v>2271</v>
      </c>
      <c r="G475" s="513" t="s">
        <v>2201</v>
      </c>
      <c r="H475" s="521">
        <v>0</v>
      </c>
      <c r="I475" s="516">
        <v>13</v>
      </c>
      <c r="J475" s="516">
        <v>13</v>
      </c>
      <c r="L475" s="523"/>
      <c r="M475" s="523"/>
    </row>
    <row r="476" spans="2:13" s="522" customFormat="1" ht="27" customHeight="1" thickBot="1" x14ac:dyDescent="0.3">
      <c r="B476" s="515">
        <v>27</v>
      </c>
      <c r="C476" s="1279" t="s">
        <v>2329</v>
      </c>
      <c r="D476" s="1279"/>
      <c r="E476" s="1279"/>
      <c r="F476" s="513" t="s">
        <v>2271</v>
      </c>
      <c r="G476" s="513" t="s">
        <v>2330</v>
      </c>
      <c r="H476" s="516">
        <v>12977</v>
      </c>
      <c r="I476" s="516">
        <v>7900</v>
      </c>
      <c r="J476" s="516">
        <v>20877</v>
      </c>
      <c r="L476" s="523"/>
      <c r="M476" s="523"/>
    </row>
    <row r="477" spans="2:13" ht="16.5" customHeight="1" thickBot="1" x14ac:dyDescent="0.3">
      <c r="B477" s="515">
        <v>28</v>
      </c>
      <c r="C477" s="1279" t="s">
        <v>2274</v>
      </c>
      <c r="D477" s="1279"/>
      <c r="E477" s="1279"/>
      <c r="F477" s="513" t="s">
        <v>2309</v>
      </c>
      <c r="G477" s="513" t="s">
        <v>2260</v>
      </c>
      <c r="H477" s="514">
        <v>7197</v>
      </c>
      <c r="I477" s="514">
        <v>33318</v>
      </c>
      <c r="J477" s="514">
        <v>40515</v>
      </c>
      <c r="L477" s="476"/>
      <c r="M477" s="476"/>
    </row>
    <row r="478" spans="2:13" s="522" customFormat="1" ht="18" customHeight="1" thickBot="1" x14ac:dyDescent="0.3">
      <c r="B478" s="515">
        <v>29</v>
      </c>
      <c r="C478" s="1274" t="s">
        <v>2331</v>
      </c>
      <c r="D478" s="1274"/>
      <c r="E478" s="1274"/>
      <c r="F478" s="513" t="s">
        <v>2273</v>
      </c>
      <c r="G478" s="513" t="s">
        <v>2332</v>
      </c>
      <c r="H478" s="516">
        <v>24</v>
      </c>
      <c r="I478" s="516">
        <v>3133</v>
      </c>
      <c r="J478" s="516">
        <v>3157</v>
      </c>
      <c r="L478" s="523"/>
      <c r="M478" s="523"/>
    </row>
    <row r="479" spans="2:13" ht="16.5" customHeight="1" thickBot="1" x14ac:dyDescent="0.3">
      <c r="B479" s="515">
        <v>30</v>
      </c>
      <c r="C479" s="1274" t="s">
        <v>2333</v>
      </c>
      <c r="D479" s="1274"/>
      <c r="E479" s="1274"/>
      <c r="F479" s="513" t="s">
        <v>2271</v>
      </c>
      <c r="G479" s="513" t="s">
        <v>2201</v>
      </c>
      <c r="H479" s="517">
        <v>0</v>
      </c>
      <c r="I479" s="514">
        <v>2183</v>
      </c>
      <c r="J479" s="514">
        <v>2183</v>
      </c>
      <c r="L479" s="476"/>
      <c r="M479" s="476"/>
    </row>
    <row r="480" spans="2:13" ht="16.5" customHeight="1" thickBot="1" x14ac:dyDescent="0.3">
      <c r="B480" s="515">
        <v>31</v>
      </c>
      <c r="C480" s="1274" t="s">
        <v>2334</v>
      </c>
      <c r="D480" s="1274"/>
      <c r="E480" s="1274"/>
      <c r="F480" s="513" t="s">
        <v>2273</v>
      </c>
      <c r="G480" s="513" t="s">
        <v>2335</v>
      </c>
      <c r="H480" s="514">
        <v>2</v>
      </c>
      <c r="I480" s="514">
        <v>0</v>
      </c>
      <c r="J480" s="514">
        <v>2</v>
      </c>
      <c r="L480" s="476"/>
      <c r="M480" s="476"/>
    </row>
    <row r="481" spans="2:13" ht="16.5" customHeight="1" thickBot="1" x14ac:dyDescent="0.3">
      <c r="B481" s="515">
        <v>32</v>
      </c>
      <c r="C481" s="1274" t="s">
        <v>2336</v>
      </c>
      <c r="D481" s="1274"/>
      <c r="E481" s="1274"/>
      <c r="F481" s="513" t="s">
        <v>2295</v>
      </c>
      <c r="G481" s="513" t="s">
        <v>2337</v>
      </c>
      <c r="H481" s="514">
        <v>0</v>
      </c>
      <c r="I481" s="514">
        <v>125</v>
      </c>
      <c r="J481" s="514">
        <v>125</v>
      </c>
      <c r="L481" s="476"/>
      <c r="M481" s="476"/>
    </row>
    <row r="482" spans="2:13" ht="16.5" customHeight="1" thickBot="1" x14ac:dyDescent="0.3">
      <c r="B482" s="515">
        <v>33</v>
      </c>
      <c r="C482" s="1279" t="s">
        <v>2338</v>
      </c>
      <c r="D482" s="1279"/>
      <c r="E482" s="1279"/>
      <c r="F482" s="513" t="s">
        <v>2268</v>
      </c>
      <c r="G482" s="513" t="s">
        <v>2260</v>
      </c>
      <c r="H482" s="514"/>
      <c r="I482" s="514"/>
      <c r="J482" s="514"/>
      <c r="L482" s="476"/>
      <c r="M482" s="476"/>
    </row>
    <row r="483" spans="2:13" s="522" customFormat="1" ht="16.5" customHeight="1" thickBot="1" x14ac:dyDescent="0.3">
      <c r="B483" s="515">
        <v>34</v>
      </c>
      <c r="C483" s="1279" t="s">
        <v>2339</v>
      </c>
      <c r="D483" s="1279"/>
      <c r="E483" s="1279"/>
      <c r="F483" s="513" t="s">
        <v>2309</v>
      </c>
      <c r="G483" s="513" t="s">
        <v>2258</v>
      </c>
      <c r="H483" s="516">
        <v>253</v>
      </c>
      <c r="I483" s="516">
        <v>679</v>
      </c>
      <c r="J483" s="516">
        <v>932</v>
      </c>
      <c r="L483" s="523"/>
      <c r="M483" s="523"/>
    </row>
    <row r="484" spans="2:13" s="522" customFormat="1" ht="17.25" customHeight="1" thickBot="1" x14ac:dyDescent="0.3">
      <c r="B484" s="515">
        <v>35</v>
      </c>
      <c r="C484" s="1279" t="s">
        <v>2277</v>
      </c>
      <c r="D484" s="1279"/>
      <c r="E484" s="1279"/>
      <c r="F484" s="513" t="s">
        <v>2302</v>
      </c>
      <c r="G484" s="513" t="s">
        <v>2340</v>
      </c>
      <c r="H484" s="516">
        <v>4</v>
      </c>
      <c r="I484" s="516">
        <v>551</v>
      </c>
      <c r="J484" s="516">
        <v>555</v>
      </c>
      <c r="L484" s="523"/>
      <c r="M484" s="523"/>
    </row>
    <row r="485" spans="2:13" s="522" customFormat="1" ht="15" customHeight="1" thickBot="1" x14ac:dyDescent="0.3">
      <c r="B485" s="515">
        <v>36</v>
      </c>
      <c r="C485" s="1274" t="s">
        <v>2341</v>
      </c>
      <c r="D485" s="1274"/>
      <c r="E485" s="1274"/>
      <c r="F485" s="513" t="s">
        <v>2309</v>
      </c>
      <c r="G485" s="513" t="s">
        <v>2258</v>
      </c>
      <c r="H485" s="516">
        <v>619</v>
      </c>
      <c r="I485" s="516">
        <v>4822</v>
      </c>
      <c r="J485" s="516">
        <v>5441</v>
      </c>
      <c r="L485" s="523"/>
      <c r="M485" s="523"/>
    </row>
    <row r="486" spans="2:13" s="522" customFormat="1" ht="27.75" customHeight="1" thickBot="1" x14ac:dyDescent="0.3">
      <c r="B486" s="515">
        <v>37</v>
      </c>
      <c r="C486" s="1274" t="s">
        <v>2342</v>
      </c>
      <c r="D486" s="1274"/>
      <c r="E486" s="1274"/>
      <c r="F486" s="524" t="s">
        <v>2271</v>
      </c>
      <c r="G486" s="513" t="s">
        <v>2343</v>
      </c>
      <c r="H486" s="516"/>
      <c r="I486" s="516"/>
      <c r="J486" s="516"/>
      <c r="L486" s="523"/>
      <c r="M486" s="523"/>
    </row>
    <row r="487" spans="2:13" s="522" customFormat="1" ht="27" customHeight="1" thickBot="1" x14ac:dyDescent="0.3">
      <c r="B487" s="515">
        <v>38</v>
      </c>
      <c r="C487" s="1274" t="s">
        <v>2345</v>
      </c>
      <c r="D487" s="1274"/>
      <c r="E487" s="1274"/>
      <c r="F487" s="524" t="s">
        <v>2268</v>
      </c>
      <c r="G487" s="513" t="s">
        <v>2346</v>
      </c>
      <c r="H487" s="521">
        <v>0</v>
      </c>
      <c r="I487" s="516">
        <v>2</v>
      </c>
      <c r="J487" s="516">
        <v>2</v>
      </c>
      <c r="L487" s="523"/>
      <c r="M487" s="523"/>
    </row>
    <row r="488" spans="2:13" s="522" customFormat="1" ht="15" customHeight="1" thickBot="1" x14ac:dyDescent="0.3">
      <c r="B488" s="515">
        <v>39</v>
      </c>
      <c r="C488" s="1274" t="s">
        <v>2344</v>
      </c>
      <c r="D488" s="1274"/>
      <c r="E488" s="1274"/>
      <c r="F488" s="524"/>
      <c r="G488" s="513"/>
      <c r="H488" s="516">
        <v>7754</v>
      </c>
      <c r="I488" s="516">
        <v>12971</v>
      </c>
      <c r="J488" s="516">
        <v>20725</v>
      </c>
      <c r="L488" s="523"/>
      <c r="M488" s="523"/>
    </row>
    <row r="489" spans="2:13" s="522" customFormat="1" ht="18" customHeight="1" thickBot="1" x14ac:dyDescent="0.3">
      <c r="B489" s="515">
        <v>40</v>
      </c>
      <c r="C489" s="1279" t="s">
        <v>2347</v>
      </c>
      <c r="D489" s="1279"/>
      <c r="E489" s="1279"/>
      <c r="F489" s="513" t="s">
        <v>2302</v>
      </c>
      <c r="G489" s="513" t="s">
        <v>2257</v>
      </c>
      <c r="H489" s="516"/>
      <c r="I489" s="516"/>
      <c r="J489" s="516"/>
      <c r="L489" s="523"/>
      <c r="M489" s="523"/>
    </row>
    <row r="490" spans="2:13" s="522" customFormat="1" ht="15.75" customHeight="1" thickBot="1" x14ac:dyDescent="0.3">
      <c r="B490" s="515">
        <v>41</v>
      </c>
      <c r="C490" s="1279" t="s">
        <v>2348</v>
      </c>
      <c r="D490" s="1279"/>
      <c r="E490" s="1279"/>
      <c r="F490" s="513" t="s">
        <v>2309</v>
      </c>
      <c r="G490" s="513" t="s">
        <v>2258</v>
      </c>
      <c r="H490" s="516"/>
      <c r="I490" s="516"/>
      <c r="J490" s="516"/>
      <c r="L490" s="523"/>
      <c r="M490" s="523"/>
    </row>
    <row r="491" spans="2:13" s="522" customFormat="1" ht="13.5" customHeight="1" thickBot="1" x14ac:dyDescent="0.3">
      <c r="B491" s="515">
        <v>42</v>
      </c>
      <c r="C491" s="1274" t="s">
        <v>2351</v>
      </c>
      <c r="D491" s="1274"/>
      <c r="E491" s="1274"/>
      <c r="F491" s="513" t="s">
        <v>2302</v>
      </c>
      <c r="G491" s="513" t="s">
        <v>2249</v>
      </c>
      <c r="H491" s="516"/>
      <c r="I491" s="516"/>
      <c r="J491" s="516"/>
      <c r="L491" s="523"/>
      <c r="M491" s="525"/>
    </row>
    <row r="492" spans="2:13" s="522" customFormat="1" ht="27" customHeight="1" thickBot="1" x14ac:dyDescent="0.3">
      <c r="B492" s="515">
        <v>43</v>
      </c>
      <c r="C492" s="1261" t="s">
        <v>2349</v>
      </c>
      <c r="D492" s="1262"/>
      <c r="E492" s="1263"/>
      <c r="F492" s="513" t="s">
        <v>2295</v>
      </c>
      <c r="G492" s="513" t="s">
        <v>2350</v>
      </c>
      <c r="H492" s="516">
        <v>2</v>
      </c>
      <c r="I492" s="516">
        <v>22</v>
      </c>
      <c r="J492" s="516">
        <v>24</v>
      </c>
      <c r="L492" s="523"/>
      <c r="M492" s="523"/>
    </row>
    <row r="493" spans="2:13" s="522" customFormat="1" ht="27.75" customHeight="1" thickBot="1" x14ac:dyDescent="0.3">
      <c r="B493" s="515">
        <v>44</v>
      </c>
      <c r="C493" s="1274" t="s">
        <v>2352</v>
      </c>
      <c r="D493" s="1274"/>
      <c r="E493" s="1274"/>
      <c r="F493" s="513" t="s">
        <v>2309</v>
      </c>
      <c r="G493" s="513" t="s">
        <v>2353</v>
      </c>
      <c r="H493" s="516">
        <v>0</v>
      </c>
      <c r="I493" s="516">
        <v>74239</v>
      </c>
      <c r="J493" s="516">
        <v>74239</v>
      </c>
      <c r="L493" s="523"/>
      <c r="M493" s="525"/>
    </row>
    <row r="494" spans="2:13" ht="16.5" customHeight="1" thickBot="1" x14ac:dyDescent="0.3">
      <c r="B494" s="515">
        <v>45</v>
      </c>
      <c r="C494" s="1274" t="s">
        <v>2354</v>
      </c>
      <c r="D494" s="1274"/>
      <c r="E494" s="1274"/>
      <c r="F494" s="513" t="s">
        <v>2309</v>
      </c>
      <c r="G494" s="513" t="s">
        <v>2258</v>
      </c>
      <c r="H494" s="514"/>
      <c r="I494" s="514"/>
      <c r="J494" s="514"/>
      <c r="L494" s="476"/>
      <c r="M494" s="526"/>
    </row>
    <row r="495" spans="2:13" ht="15.75" customHeight="1" thickBot="1" x14ac:dyDescent="0.3">
      <c r="B495" s="515">
        <v>46</v>
      </c>
      <c r="C495" s="1274" t="s">
        <v>2355</v>
      </c>
      <c r="D495" s="1274"/>
      <c r="E495" s="1274"/>
      <c r="F495" s="513" t="s">
        <v>2309</v>
      </c>
      <c r="G495" s="513" t="s">
        <v>2258</v>
      </c>
      <c r="H495" s="516">
        <v>242</v>
      </c>
      <c r="I495" s="516">
        <v>151</v>
      </c>
      <c r="J495" s="516">
        <v>393</v>
      </c>
      <c r="L495" s="476"/>
    </row>
    <row r="496" spans="2:13" s="522" customFormat="1" ht="19.5" customHeight="1" thickBot="1" x14ac:dyDescent="0.3">
      <c r="B496" s="515">
        <v>47</v>
      </c>
      <c r="C496" s="1274" t="s">
        <v>2356</v>
      </c>
      <c r="D496" s="1274"/>
      <c r="E496" s="1274"/>
      <c r="F496" s="513" t="s">
        <v>2295</v>
      </c>
      <c r="G496" s="513" t="s">
        <v>2357</v>
      </c>
      <c r="H496" s="516"/>
      <c r="I496" s="516"/>
      <c r="J496" s="516"/>
      <c r="L496" s="523"/>
    </row>
    <row r="497" spans="2:12" ht="15.75" customHeight="1" thickBot="1" x14ac:dyDescent="0.3">
      <c r="B497" s="515">
        <v>48</v>
      </c>
      <c r="C497" s="1274" t="s">
        <v>2358</v>
      </c>
      <c r="D497" s="1274"/>
      <c r="E497" s="1274"/>
      <c r="F497" s="513" t="s">
        <v>2309</v>
      </c>
      <c r="G497" s="513" t="s">
        <v>2258</v>
      </c>
      <c r="H497" s="516">
        <v>42</v>
      </c>
      <c r="I497" s="516">
        <v>0</v>
      </c>
      <c r="J497" s="516">
        <v>42</v>
      </c>
      <c r="L497" s="527"/>
    </row>
    <row r="498" spans="2:12" ht="17.25" customHeight="1" thickBot="1" x14ac:dyDescent="0.3">
      <c r="B498" s="515">
        <v>49</v>
      </c>
      <c r="C498" s="1274" t="s">
        <v>2361</v>
      </c>
      <c r="D498" s="1283"/>
      <c r="E498" s="1283"/>
      <c r="F498" s="513" t="s">
        <v>2302</v>
      </c>
      <c r="G498" s="513" t="s">
        <v>2256</v>
      </c>
      <c r="H498" s="514">
        <v>0</v>
      </c>
      <c r="I498" s="514">
        <v>2859</v>
      </c>
      <c r="J498" s="514">
        <v>2859</v>
      </c>
      <c r="L498" s="476"/>
    </row>
    <row r="499" spans="2:12" s="522" customFormat="1" ht="26.25" thickBot="1" x14ac:dyDescent="0.3">
      <c r="B499" s="515">
        <v>50</v>
      </c>
      <c r="C499" s="1261" t="s">
        <v>2359</v>
      </c>
      <c r="D499" s="1280"/>
      <c r="E499" s="1281"/>
      <c r="F499" s="513" t="s">
        <v>2309</v>
      </c>
      <c r="G499" s="513" t="s">
        <v>2256</v>
      </c>
      <c r="H499" s="516">
        <v>0</v>
      </c>
      <c r="I499" s="516">
        <v>17</v>
      </c>
      <c r="J499" s="516">
        <v>17</v>
      </c>
      <c r="L499" s="523"/>
    </row>
    <row r="500" spans="2:12" ht="17.25" customHeight="1" thickBot="1" x14ac:dyDescent="0.3">
      <c r="B500" s="515">
        <v>51</v>
      </c>
      <c r="C500" s="1282" t="s">
        <v>2360</v>
      </c>
      <c r="D500" s="1282"/>
      <c r="E500" s="1282"/>
      <c r="F500" s="513" t="s">
        <v>2309</v>
      </c>
      <c r="G500" s="513" t="s">
        <v>2258</v>
      </c>
      <c r="H500" s="514">
        <v>0</v>
      </c>
      <c r="I500" s="514">
        <v>56959</v>
      </c>
      <c r="J500" s="514">
        <v>56959</v>
      </c>
      <c r="L500" s="476"/>
    </row>
    <row r="501" spans="2:12" s="522" customFormat="1" ht="16.5" customHeight="1" thickBot="1" x14ac:dyDescent="0.3">
      <c r="B501" s="515">
        <v>52</v>
      </c>
      <c r="C501" s="1274" t="s">
        <v>2362</v>
      </c>
      <c r="D501" s="1274"/>
      <c r="E501" s="1274"/>
      <c r="F501" s="513" t="s">
        <v>2302</v>
      </c>
      <c r="G501" s="513" t="s">
        <v>2255</v>
      </c>
      <c r="H501" s="516">
        <v>728</v>
      </c>
      <c r="I501" s="516">
        <v>2561</v>
      </c>
      <c r="J501" s="516">
        <v>3289</v>
      </c>
      <c r="L501" s="523"/>
    </row>
    <row r="502" spans="2:12" ht="17.25" customHeight="1" thickBot="1" x14ac:dyDescent="0.3">
      <c r="B502" s="515">
        <v>53</v>
      </c>
      <c r="C502" s="1274" t="s">
        <v>2363</v>
      </c>
      <c r="D502" s="1274"/>
      <c r="E502" s="1274"/>
      <c r="F502" s="513" t="s">
        <v>2302</v>
      </c>
      <c r="G502" s="513" t="s">
        <v>2256</v>
      </c>
      <c r="H502" s="514">
        <v>2</v>
      </c>
      <c r="I502" s="514">
        <v>1</v>
      </c>
      <c r="J502" s="514">
        <v>3</v>
      </c>
      <c r="L502" s="476"/>
    </row>
    <row r="503" spans="2:12" ht="17.25" customHeight="1" thickBot="1" x14ac:dyDescent="0.3">
      <c r="B503" s="515">
        <v>54</v>
      </c>
      <c r="C503" s="1274" t="s">
        <v>2365</v>
      </c>
      <c r="D503" s="1274"/>
      <c r="E503" s="1274"/>
      <c r="F503" s="513" t="s">
        <v>2309</v>
      </c>
      <c r="G503" s="513" t="s">
        <v>2257</v>
      </c>
      <c r="H503" s="514"/>
      <c r="I503" s="514"/>
      <c r="J503" s="514"/>
      <c r="L503" s="476"/>
    </row>
    <row r="504" spans="2:12" ht="17.25" customHeight="1" thickBot="1" x14ac:dyDescent="0.3">
      <c r="B504" s="515">
        <v>55</v>
      </c>
      <c r="C504" s="1274" t="s">
        <v>3207</v>
      </c>
      <c r="D504" s="1274"/>
      <c r="E504" s="1274"/>
      <c r="F504" s="513"/>
      <c r="G504" s="513"/>
      <c r="H504" s="514"/>
      <c r="I504" s="514"/>
      <c r="J504" s="514"/>
      <c r="L504" s="476"/>
    </row>
    <row r="505" spans="2:12" ht="17.25" customHeight="1" thickBot="1" x14ac:dyDescent="0.3">
      <c r="B505" s="515">
        <v>56</v>
      </c>
      <c r="C505" s="1274" t="s">
        <v>2364</v>
      </c>
      <c r="D505" s="1274"/>
      <c r="E505" s="1274"/>
      <c r="F505" s="513" t="s">
        <v>2302</v>
      </c>
      <c r="G505" s="513" t="s">
        <v>2257</v>
      </c>
      <c r="H505" s="514">
        <v>5421</v>
      </c>
      <c r="I505" s="514">
        <v>36056</v>
      </c>
      <c r="J505" s="514">
        <v>41477</v>
      </c>
      <c r="L505" s="476"/>
    </row>
    <row r="506" spans="2:12" s="522" customFormat="1" ht="17.25" customHeight="1" thickBot="1" x14ac:dyDescent="0.3">
      <c r="B506" s="515">
        <v>57</v>
      </c>
      <c r="C506" s="1274" t="s">
        <v>2366</v>
      </c>
      <c r="D506" s="1274"/>
      <c r="E506" s="1274"/>
      <c r="F506" s="513" t="s">
        <v>2295</v>
      </c>
      <c r="G506" s="513" t="s">
        <v>2367</v>
      </c>
      <c r="H506" s="516">
        <v>0</v>
      </c>
      <c r="I506" s="516">
        <v>54</v>
      </c>
      <c r="J506" s="516">
        <v>54</v>
      </c>
      <c r="L506" s="523"/>
    </row>
    <row r="507" spans="2:12" ht="15" customHeight="1" thickBot="1" x14ac:dyDescent="0.3">
      <c r="B507" s="515">
        <v>58</v>
      </c>
      <c r="C507" s="1274" t="s">
        <v>2369</v>
      </c>
      <c r="D507" s="1274"/>
      <c r="E507" s="1274"/>
      <c r="F507" s="528" t="s">
        <v>2271</v>
      </c>
      <c r="G507" s="528" t="s">
        <v>2209</v>
      </c>
      <c r="H507" s="514">
        <v>97</v>
      </c>
      <c r="I507" s="514">
        <v>3343</v>
      </c>
      <c r="J507" s="514">
        <v>3440</v>
      </c>
      <c r="L507" s="476"/>
    </row>
    <row r="508" spans="2:12" ht="15" customHeight="1" thickBot="1" x14ac:dyDescent="0.3">
      <c r="B508" s="515">
        <v>59</v>
      </c>
      <c r="C508" s="1274" t="s">
        <v>2368</v>
      </c>
      <c r="D508" s="1274"/>
      <c r="E508" s="1274"/>
      <c r="F508" s="513" t="s">
        <v>2309</v>
      </c>
      <c r="G508" s="513" t="s">
        <v>2258</v>
      </c>
      <c r="H508" s="514">
        <v>9823</v>
      </c>
      <c r="I508" s="514">
        <v>369290</v>
      </c>
      <c r="J508" s="514">
        <v>379113</v>
      </c>
      <c r="L508" s="476"/>
    </row>
    <row r="509" spans="2:12" ht="15" customHeight="1" thickBot="1" x14ac:dyDescent="0.3">
      <c r="B509" s="515">
        <v>60</v>
      </c>
      <c r="C509" s="1274" t="s">
        <v>2370</v>
      </c>
      <c r="D509" s="1274"/>
      <c r="E509" s="1274"/>
      <c r="F509" s="513" t="s">
        <v>2309</v>
      </c>
      <c r="G509" s="513" t="s">
        <v>2258</v>
      </c>
      <c r="H509" s="514">
        <v>3396</v>
      </c>
      <c r="I509" s="514">
        <v>25</v>
      </c>
      <c r="J509" s="514">
        <v>3421</v>
      </c>
      <c r="L509" s="476"/>
    </row>
    <row r="510" spans="2:12" ht="26.25" customHeight="1" thickBot="1" x14ac:dyDescent="0.3">
      <c r="B510" s="515">
        <v>61</v>
      </c>
      <c r="C510" s="1274" t="s">
        <v>2371</v>
      </c>
      <c r="D510" s="1283"/>
      <c r="E510" s="1283"/>
      <c r="F510" s="528" t="s">
        <v>2271</v>
      </c>
      <c r="G510" s="513" t="s">
        <v>2372</v>
      </c>
      <c r="H510" s="514"/>
      <c r="I510" s="514"/>
      <c r="J510" s="514"/>
      <c r="L510" s="476"/>
    </row>
    <row r="511" spans="2:12" s="522" customFormat="1" ht="18" customHeight="1" thickBot="1" x14ac:dyDescent="0.3">
      <c r="B511" s="515">
        <v>62</v>
      </c>
      <c r="C511" s="1283" t="s">
        <v>2373</v>
      </c>
      <c r="D511" s="1283"/>
      <c r="E511" s="1283"/>
      <c r="F511" s="524" t="s">
        <v>2271</v>
      </c>
      <c r="G511" s="513" t="s">
        <v>2256</v>
      </c>
      <c r="H511" s="516">
        <v>0</v>
      </c>
      <c r="I511" s="516">
        <v>20063</v>
      </c>
      <c r="J511" s="516">
        <v>20063</v>
      </c>
      <c r="L511" s="523"/>
    </row>
    <row r="512" spans="2:12" ht="18.75" customHeight="1" thickBot="1" x14ac:dyDescent="0.3">
      <c r="B512" s="515">
        <v>63</v>
      </c>
      <c r="C512" s="1274" t="s">
        <v>2374</v>
      </c>
      <c r="D512" s="1274"/>
      <c r="E512" s="1274"/>
      <c r="F512" s="513" t="s">
        <v>2302</v>
      </c>
      <c r="G512" s="513" t="s">
        <v>2256</v>
      </c>
      <c r="H512" s="514">
        <v>7502</v>
      </c>
      <c r="I512" s="514">
        <v>20245</v>
      </c>
      <c r="J512" s="514">
        <v>27747</v>
      </c>
      <c r="L512" s="476"/>
    </row>
    <row r="513" spans="2:12" s="522" customFormat="1" ht="16.5" customHeight="1" thickBot="1" x14ac:dyDescent="0.3">
      <c r="B513" s="515">
        <v>64</v>
      </c>
      <c r="C513" s="1274" t="s">
        <v>2375</v>
      </c>
      <c r="D513" s="1274"/>
      <c r="E513" s="1274"/>
      <c r="F513" s="513" t="s">
        <v>2309</v>
      </c>
      <c r="G513" s="513" t="s">
        <v>2258</v>
      </c>
      <c r="H513" s="516">
        <v>1195</v>
      </c>
      <c r="I513" s="516">
        <v>288</v>
      </c>
      <c r="J513" s="516">
        <v>1483</v>
      </c>
      <c r="L513" s="523"/>
    </row>
    <row r="514" spans="2:12" s="522" customFormat="1" ht="18" customHeight="1" thickBot="1" x14ac:dyDescent="0.3">
      <c r="B514" s="515">
        <v>65</v>
      </c>
      <c r="C514" s="1274" t="s">
        <v>2376</v>
      </c>
      <c r="D514" s="1274"/>
      <c r="E514" s="1274"/>
      <c r="F514" s="513" t="s">
        <v>2302</v>
      </c>
      <c r="G514" s="513" t="s">
        <v>2256</v>
      </c>
      <c r="H514" s="516"/>
      <c r="I514" s="516"/>
      <c r="J514" s="516"/>
      <c r="L514" s="523"/>
    </row>
    <row r="515" spans="2:12" s="522" customFormat="1" ht="18" customHeight="1" thickBot="1" x14ac:dyDescent="0.3">
      <c r="B515" s="515">
        <v>66</v>
      </c>
      <c r="C515" s="1274" t="s">
        <v>3197</v>
      </c>
      <c r="D515" s="1274"/>
      <c r="E515" s="1274"/>
      <c r="F515" s="513"/>
      <c r="G515" s="513"/>
      <c r="H515" s="516">
        <v>19660190</v>
      </c>
      <c r="I515" s="516">
        <v>5865448</v>
      </c>
      <c r="J515" s="516">
        <v>25525638</v>
      </c>
      <c r="L515" s="523"/>
    </row>
    <row r="516" spans="2:12" s="522" customFormat="1" ht="16.5" customHeight="1" thickBot="1" x14ac:dyDescent="0.3">
      <c r="B516" s="515">
        <v>67</v>
      </c>
      <c r="C516" s="1274" t="s">
        <v>2377</v>
      </c>
      <c r="D516" s="1274"/>
      <c r="E516" s="1274"/>
      <c r="F516" s="513" t="s">
        <v>2309</v>
      </c>
      <c r="G516" s="513" t="s">
        <v>2258</v>
      </c>
      <c r="H516" s="516">
        <v>790</v>
      </c>
      <c r="I516" s="516">
        <v>1898</v>
      </c>
      <c r="J516" s="516">
        <v>2688</v>
      </c>
      <c r="L516" s="523"/>
    </row>
    <row r="517" spans="2:12" s="522" customFormat="1" ht="27" customHeight="1" thickBot="1" x14ac:dyDescent="0.3">
      <c r="B517" s="515">
        <v>68</v>
      </c>
      <c r="C517" s="1279" t="s">
        <v>2378</v>
      </c>
      <c r="D517" s="1279"/>
      <c r="E517" s="1279"/>
      <c r="F517" s="513" t="s">
        <v>2309</v>
      </c>
      <c r="G517" s="513" t="s">
        <v>2258</v>
      </c>
      <c r="H517" s="516">
        <v>4750</v>
      </c>
      <c r="I517" s="516">
        <v>23587</v>
      </c>
      <c r="J517" s="516">
        <v>28337</v>
      </c>
      <c r="L517" s="523"/>
    </row>
    <row r="518" spans="2:12" s="522" customFormat="1" ht="24" customHeight="1" thickBot="1" x14ac:dyDescent="0.3">
      <c r="B518" s="515">
        <v>69</v>
      </c>
      <c r="C518" s="1274" t="s">
        <v>2381</v>
      </c>
      <c r="D518" s="1274"/>
      <c r="E518" s="1274"/>
      <c r="F518" s="513" t="s">
        <v>2295</v>
      </c>
      <c r="G518" s="513" t="s">
        <v>2382</v>
      </c>
      <c r="H518" s="516">
        <v>110</v>
      </c>
      <c r="I518" s="516">
        <v>76</v>
      </c>
      <c r="J518" s="516">
        <v>186</v>
      </c>
      <c r="L518" s="529"/>
    </row>
    <row r="519" spans="2:12" s="522" customFormat="1" ht="17.25" customHeight="1" thickBot="1" x14ac:dyDescent="0.3">
      <c r="B519" s="515">
        <v>70</v>
      </c>
      <c r="C519" s="1274" t="s">
        <v>2379</v>
      </c>
      <c r="D519" s="1274"/>
      <c r="E519" s="1274"/>
      <c r="F519" s="513" t="s">
        <v>2295</v>
      </c>
      <c r="G519" s="513" t="s">
        <v>2380</v>
      </c>
      <c r="H519" s="516">
        <v>50</v>
      </c>
      <c r="I519" s="516">
        <v>2500</v>
      </c>
      <c r="J519" s="516">
        <v>2550</v>
      </c>
      <c r="L519" s="523"/>
    </row>
    <row r="520" spans="2:12" s="522" customFormat="1" ht="17.25" customHeight="1" thickBot="1" x14ac:dyDescent="0.3">
      <c r="B520" s="515">
        <v>71</v>
      </c>
      <c r="C520" s="1274" t="s">
        <v>2383</v>
      </c>
      <c r="D520" s="1274"/>
      <c r="E520" s="1274"/>
      <c r="F520" s="513" t="s">
        <v>2302</v>
      </c>
      <c r="G520" s="513" t="s">
        <v>2256</v>
      </c>
      <c r="H520" s="516"/>
      <c r="I520" s="516"/>
      <c r="J520" s="516"/>
      <c r="L520" s="523"/>
    </row>
    <row r="521" spans="2:12" s="522" customFormat="1" ht="17.25" customHeight="1" thickBot="1" x14ac:dyDescent="0.3">
      <c r="B521" s="515">
        <v>72</v>
      </c>
      <c r="C521" s="1274" t="s">
        <v>2384</v>
      </c>
      <c r="D521" s="1274"/>
      <c r="E521" s="1274"/>
      <c r="F521" s="513" t="s">
        <v>2302</v>
      </c>
      <c r="G521" s="513" t="s">
        <v>2257</v>
      </c>
      <c r="H521" s="516">
        <v>2679</v>
      </c>
      <c r="I521" s="516">
        <v>121</v>
      </c>
      <c r="J521" s="516">
        <v>2800</v>
      </c>
      <c r="L521" s="529"/>
    </row>
    <row r="522" spans="2:12" s="522" customFormat="1" ht="17.25" customHeight="1" thickBot="1" x14ac:dyDescent="0.3">
      <c r="B522" s="515">
        <v>73</v>
      </c>
      <c r="C522" s="1274" t="s">
        <v>2385</v>
      </c>
      <c r="D522" s="1274"/>
      <c r="E522" s="1274"/>
      <c r="F522" s="513" t="s">
        <v>2295</v>
      </c>
      <c r="G522" s="513" t="s">
        <v>2386</v>
      </c>
      <c r="H522" s="516"/>
      <c r="I522" s="516"/>
      <c r="J522" s="516"/>
      <c r="L522" s="529"/>
    </row>
    <row r="523" spans="2:12" s="522" customFormat="1" ht="24.75" customHeight="1" thickBot="1" x14ac:dyDescent="0.3">
      <c r="B523" s="515">
        <v>74</v>
      </c>
      <c r="C523" s="1274" t="s">
        <v>2387</v>
      </c>
      <c r="D523" s="1274"/>
      <c r="E523" s="1274"/>
      <c r="F523" s="513" t="s">
        <v>2295</v>
      </c>
      <c r="G523" s="513" t="s">
        <v>2296</v>
      </c>
      <c r="H523" s="521"/>
      <c r="I523" s="516"/>
      <c r="J523" s="516"/>
      <c r="L523" s="529"/>
    </row>
    <row r="524" spans="2:12" s="522" customFormat="1" ht="14.25" customHeight="1" thickBot="1" x14ac:dyDescent="0.3">
      <c r="B524" s="515">
        <v>75</v>
      </c>
      <c r="C524" s="1274" t="s">
        <v>2389</v>
      </c>
      <c r="D524" s="1274"/>
      <c r="E524" s="1274"/>
      <c r="F524" s="513" t="s">
        <v>2302</v>
      </c>
      <c r="G524" s="513" t="s">
        <v>2257</v>
      </c>
      <c r="H524" s="516">
        <v>1455</v>
      </c>
      <c r="I524" s="516">
        <v>2271</v>
      </c>
      <c r="J524" s="516">
        <v>3726</v>
      </c>
      <c r="L524" s="529"/>
    </row>
    <row r="525" spans="2:12" s="522" customFormat="1" ht="14.25" customHeight="1" thickBot="1" x14ac:dyDescent="0.3">
      <c r="B525" s="515">
        <v>76</v>
      </c>
      <c r="C525" s="1274" t="s">
        <v>2388</v>
      </c>
      <c r="D525" s="1274"/>
      <c r="E525" s="1274"/>
      <c r="F525" s="513"/>
      <c r="G525" s="513"/>
      <c r="H525" s="516">
        <v>752</v>
      </c>
      <c r="I525" s="516">
        <v>1613</v>
      </c>
      <c r="J525" s="516">
        <v>2365</v>
      </c>
      <c r="L525" s="529"/>
    </row>
    <row r="526" spans="2:12" s="522" customFormat="1" ht="14.25" customHeight="1" thickBot="1" x14ac:dyDescent="0.3">
      <c r="B526" s="515">
        <v>77</v>
      </c>
      <c r="C526" s="1274" t="s">
        <v>3208</v>
      </c>
      <c r="D526" s="1274"/>
      <c r="E526" s="1274"/>
      <c r="F526" s="513"/>
      <c r="G526" s="513"/>
      <c r="H526" s="516"/>
      <c r="I526" s="516"/>
      <c r="J526" s="516"/>
      <c r="L526" s="529"/>
    </row>
    <row r="527" spans="2:12" s="522" customFormat="1" ht="14.25" customHeight="1" thickBot="1" x14ac:dyDescent="0.3">
      <c r="B527" s="515">
        <v>78</v>
      </c>
      <c r="C527" s="1279" t="s">
        <v>2279</v>
      </c>
      <c r="D527" s="1279"/>
      <c r="E527" s="1279"/>
      <c r="F527" s="513" t="s">
        <v>2309</v>
      </c>
      <c r="G527" s="513" t="s">
        <v>2258</v>
      </c>
      <c r="H527" s="516">
        <v>24</v>
      </c>
      <c r="I527" s="516">
        <v>129</v>
      </c>
      <c r="J527" s="516">
        <v>153</v>
      </c>
      <c r="L527" s="529"/>
    </row>
    <row r="528" spans="2:12" s="522" customFormat="1" ht="14.25" customHeight="1" thickBot="1" x14ac:dyDescent="0.3">
      <c r="B528" s="515">
        <v>79</v>
      </c>
      <c r="C528" s="1274" t="s">
        <v>2390</v>
      </c>
      <c r="D528" s="1274"/>
      <c r="E528" s="1274"/>
      <c r="F528" s="513" t="s">
        <v>2295</v>
      </c>
      <c r="G528" s="513" t="s">
        <v>2391</v>
      </c>
      <c r="H528" s="521">
        <v>0</v>
      </c>
      <c r="I528" s="516">
        <v>42</v>
      </c>
      <c r="J528" s="516">
        <v>42</v>
      </c>
      <c r="L528" s="529"/>
    </row>
    <row r="529" spans="2:12" s="522" customFormat="1" ht="14.25" customHeight="1" thickBot="1" x14ac:dyDescent="0.3">
      <c r="B529" s="515">
        <v>80</v>
      </c>
      <c r="C529" s="1274" t="s">
        <v>3209</v>
      </c>
      <c r="D529" s="1274"/>
      <c r="E529" s="1274"/>
      <c r="F529" s="513"/>
      <c r="G529" s="513"/>
      <c r="H529" s="516">
        <v>0</v>
      </c>
      <c r="I529" s="516">
        <v>0</v>
      </c>
      <c r="J529" s="516">
        <v>0</v>
      </c>
      <c r="L529" s="529"/>
    </row>
    <row r="530" spans="2:12" s="522" customFormat="1" ht="14.25" customHeight="1" thickBot="1" x14ac:dyDescent="0.3">
      <c r="B530" s="515">
        <v>81</v>
      </c>
      <c r="C530" s="1274" t="s">
        <v>2392</v>
      </c>
      <c r="D530" s="1274"/>
      <c r="E530" s="1274"/>
      <c r="F530" s="513" t="s">
        <v>2295</v>
      </c>
      <c r="G530" s="513" t="s">
        <v>2393</v>
      </c>
      <c r="H530" s="516">
        <v>0</v>
      </c>
      <c r="I530" s="516">
        <v>87</v>
      </c>
      <c r="J530" s="516">
        <v>87</v>
      </c>
      <c r="L530" s="529"/>
    </row>
    <row r="531" spans="2:12" s="522" customFormat="1" ht="14.25" customHeight="1" thickBot="1" x14ac:dyDescent="0.3">
      <c r="B531" s="515">
        <v>82</v>
      </c>
      <c r="C531" s="1274" t="s">
        <v>2394</v>
      </c>
      <c r="D531" s="1274"/>
      <c r="E531" s="1274"/>
      <c r="F531" s="513" t="s">
        <v>2295</v>
      </c>
      <c r="G531" s="513" t="s">
        <v>2325</v>
      </c>
      <c r="H531" s="521"/>
      <c r="I531" s="516"/>
      <c r="J531" s="516"/>
      <c r="L531" s="529"/>
    </row>
    <row r="532" spans="2:12" s="522" customFormat="1" ht="16.5" customHeight="1" thickBot="1" x14ac:dyDescent="0.3">
      <c r="B532" s="515">
        <v>83</v>
      </c>
      <c r="C532" s="1274" t="s">
        <v>2395</v>
      </c>
      <c r="D532" s="1274"/>
      <c r="E532" s="1274"/>
      <c r="F532" s="513" t="s">
        <v>2309</v>
      </c>
      <c r="G532" s="513" t="s">
        <v>2258</v>
      </c>
      <c r="H532" s="516">
        <v>1</v>
      </c>
      <c r="I532" s="516">
        <v>0</v>
      </c>
      <c r="J532" s="516">
        <v>1</v>
      </c>
      <c r="L532" s="529"/>
    </row>
    <row r="533" spans="2:12" s="522" customFormat="1" ht="16.5" customHeight="1" thickBot="1" x14ac:dyDescent="0.3">
      <c r="B533" s="515">
        <v>84</v>
      </c>
      <c r="C533" s="1274" t="s">
        <v>2396</v>
      </c>
      <c r="D533" s="1274"/>
      <c r="E533" s="1274"/>
      <c r="F533" s="513" t="s">
        <v>2309</v>
      </c>
      <c r="G533" s="513" t="s">
        <v>2382</v>
      </c>
      <c r="H533" s="516">
        <v>3721</v>
      </c>
      <c r="I533" s="516">
        <v>4436</v>
      </c>
      <c r="J533" s="516">
        <v>8157</v>
      </c>
      <c r="L533" s="529"/>
    </row>
    <row r="534" spans="2:12" s="522" customFormat="1" ht="16.5" customHeight="1" thickBot="1" x14ac:dyDescent="0.3">
      <c r="B534" s="515">
        <v>85</v>
      </c>
      <c r="C534" s="1261" t="s">
        <v>3670</v>
      </c>
      <c r="D534" s="1262"/>
      <c r="E534" s="1263"/>
      <c r="F534" s="513"/>
      <c r="G534" s="513"/>
      <c r="H534" s="516">
        <v>2829274</v>
      </c>
      <c r="I534" s="516">
        <v>0</v>
      </c>
      <c r="J534" s="516">
        <v>2829274</v>
      </c>
      <c r="L534" s="529"/>
    </row>
    <row r="535" spans="2:12" s="522" customFormat="1" ht="25.5" customHeight="1" thickBot="1" x14ac:dyDescent="0.3">
      <c r="B535" s="515">
        <v>86</v>
      </c>
      <c r="C535" s="1274" t="s">
        <v>2397</v>
      </c>
      <c r="D535" s="1274"/>
      <c r="E535" s="1274"/>
      <c r="F535" s="513" t="s">
        <v>2295</v>
      </c>
      <c r="G535" s="513" t="s">
        <v>2398</v>
      </c>
      <c r="H535" s="521"/>
      <c r="I535" s="516"/>
      <c r="J535" s="516"/>
      <c r="L535" s="529"/>
    </row>
    <row r="536" spans="2:12" ht="15" customHeight="1" thickBot="1" x14ac:dyDescent="0.3">
      <c r="B536" s="515">
        <v>87</v>
      </c>
      <c r="C536" s="1279" t="s">
        <v>2399</v>
      </c>
      <c r="D536" s="1279"/>
      <c r="E536" s="1279"/>
      <c r="F536" s="513" t="s">
        <v>2302</v>
      </c>
      <c r="G536" s="513" t="s">
        <v>2400</v>
      </c>
      <c r="H536" s="514">
        <v>264</v>
      </c>
      <c r="I536" s="514">
        <v>1758184</v>
      </c>
      <c r="J536" s="514">
        <v>1758448</v>
      </c>
      <c r="L536" s="365"/>
    </row>
    <row r="537" spans="2:12" s="522" customFormat="1" ht="15" customHeight="1" thickBot="1" x14ac:dyDescent="0.3">
      <c r="B537" s="515">
        <v>88</v>
      </c>
      <c r="C537" s="1284" t="s">
        <v>2280</v>
      </c>
      <c r="D537" s="1284"/>
      <c r="E537" s="1284"/>
      <c r="F537" s="513"/>
      <c r="G537" s="513"/>
      <c r="H537" s="516">
        <v>0</v>
      </c>
      <c r="I537" s="516">
        <v>0</v>
      </c>
      <c r="J537" s="516">
        <v>0</v>
      </c>
      <c r="L537" s="529"/>
    </row>
    <row r="538" spans="2:12" s="522" customFormat="1" ht="15" customHeight="1" thickBot="1" x14ac:dyDescent="0.3">
      <c r="B538" s="515">
        <v>89</v>
      </c>
      <c r="C538" s="1284" t="s">
        <v>2401</v>
      </c>
      <c r="D538" s="1284"/>
      <c r="E538" s="1284"/>
      <c r="F538" s="513" t="s">
        <v>479</v>
      </c>
      <c r="G538" s="513"/>
      <c r="H538" s="516">
        <v>0</v>
      </c>
      <c r="I538" s="516">
        <v>1</v>
      </c>
      <c r="J538" s="516">
        <v>1</v>
      </c>
      <c r="L538" s="529"/>
    </row>
    <row r="539" spans="2:12" s="522" customFormat="1" ht="15.75" customHeight="1" thickBot="1" x14ac:dyDescent="0.3">
      <c r="B539" s="515">
        <v>90</v>
      </c>
      <c r="C539" s="1274" t="s">
        <v>2402</v>
      </c>
      <c r="D539" s="1274"/>
      <c r="E539" s="1274"/>
      <c r="F539" s="513" t="s">
        <v>2302</v>
      </c>
      <c r="G539" s="513" t="s">
        <v>2208</v>
      </c>
      <c r="H539" s="516">
        <v>16915</v>
      </c>
      <c r="I539" s="516">
        <v>6617</v>
      </c>
      <c r="J539" s="516">
        <v>23532</v>
      </c>
      <c r="L539" s="529"/>
    </row>
    <row r="540" spans="2:12" s="522" customFormat="1" ht="15.75" customHeight="1" thickBot="1" x14ac:dyDescent="0.3">
      <c r="B540" s="515">
        <v>91</v>
      </c>
      <c r="C540" s="1274" t="s">
        <v>2403</v>
      </c>
      <c r="D540" s="1274"/>
      <c r="E540" s="1274"/>
      <c r="F540" s="513" t="s">
        <v>2295</v>
      </c>
      <c r="G540" s="513" t="s">
        <v>2404</v>
      </c>
      <c r="H540" s="516"/>
      <c r="I540" s="516"/>
      <c r="J540" s="516"/>
      <c r="L540" s="529"/>
    </row>
    <row r="541" spans="2:12" ht="14.25" customHeight="1" thickBot="1" x14ac:dyDescent="0.3">
      <c r="B541" s="515">
        <v>92</v>
      </c>
      <c r="C541" s="1261" t="s">
        <v>2405</v>
      </c>
      <c r="D541" s="1262"/>
      <c r="E541" s="1263"/>
      <c r="F541" s="513" t="s">
        <v>2309</v>
      </c>
      <c r="G541" s="513" t="s">
        <v>2260</v>
      </c>
      <c r="H541" s="517">
        <v>0</v>
      </c>
      <c r="I541" s="514">
        <v>206</v>
      </c>
      <c r="J541" s="514">
        <v>206</v>
      </c>
      <c r="L541" s="365"/>
    </row>
    <row r="542" spans="2:12" ht="14.25" customHeight="1" thickBot="1" x14ac:dyDescent="0.3">
      <c r="B542" s="515">
        <v>93</v>
      </c>
      <c r="C542" s="1274" t="s">
        <v>2406</v>
      </c>
      <c r="D542" s="1274"/>
      <c r="E542" s="1274"/>
      <c r="F542" s="513" t="s">
        <v>2295</v>
      </c>
      <c r="G542" s="513" t="s">
        <v>2321</v>
      </c>
      <c r="H542" s="514">
        <v>191</v>
      </c>
      <c r="I542" s="514">
        <v>255</v>
      </c>
      <c r="J542" s="514">
        <v>446</v>
      </c>
      <c r="L542" s="365"/>
    </row>
    <row r="543" spans="2:12" s="522" customFormat="1" ht="15.75" customHeight="1" thickBot="1" x14ac:dyDescent="0.3">
      <c r="B543" s="515">
        <v>94</v>
      </c>
      <c r="C543" s="1279" t="s">
        <v>2407</v>
      </c>
      <c r="D543" s="1279"/>
      <c r="E543" s="1279"/>
      <c r="F543" s="513" t="s">
        <v>2295</v>
      </c>
      <c r="G543" s="513" t="s">
        <v>2408</v>
      </c>
      <c r="H543" s="516"/>
      <c r="I543" s="516"/>
      <c r="J543" s="516"/>
      <c r="L543" s="529"/>
    </row>
    <row r="544" spans="2:12" s="522" customFormat="1" ht="17.25" customHeight="1" thickBot="1" x14ac:dyDescent="0.3">
      <c r="B544" s="515">
        <v>95</v>
      </c>
      <c r="C544" s="1274" t="s">
        <v>2409</v>
      </c>
      <c r="D544" s="1274"/>
      <c r="E544" s="1274"/>
      <c r="F544" s="513" t="s">
        <v>2295</v>
      </c>
      <c r="G544" s="513" t="s">
        <v>2257</v>
      </c>
      <c r="H544" s="516">
        <v>1853</v>
      </c>
      <c r="I544" s="516">
        <v>2040</v>
      </c>
      <c r="J544" s="516">
        <v>3893</v>
      </c>
      <c r="L544" s="529"/>
    </row>
    <row r="545" spans="2:12" s="522" customFormat="1" ht="17.25" customHeight="1" thickBot="1" x14ac:dyDescent="0.3">
      <c r="B545" s="515">
        <v>96</v>
      </c>
      <c r="C545" s="1274" t="s">
        <v>2411</v>
      </c>
      <c r="D545" s="1274"/>
      <c r="E545" s="1274"/>
      <c r="F545" s="513" t="s">
        <v>2309</v>
      </c>
      <c r="G545" s="513" t="s">
        <v>2258</v>
      </c>
      <c r="H545" s="521">
        <v>0</v>
      </c>
      <c r="I545" s="516">
        <v>27</v>
      </c>
      <c r="J545" s="516">
        <v>27</v>
      </c>
      <c r="L545" s="529"/>
    </row>
    <row r="546" spans="2:12" s="522" customFormat="1" ht="16.5" customHeight="1" thickBot="1" x14ac:dyDescent="0.3">
      <c r="B546" s="515">
        <v>97</v>
      </c>
      <c r="C546" s="1274" t="s">
        <v>2412</v>
      </c>
      <c r="D546" s="1274"/>
      <c r="E546" s="1274"/>
      <c r="F546" s="513" t="s">
        <v>2302</v>
      </c>
      <c r="G546" s="513" t="s">
        <v>2254</v>
      </c>
      <c r="H546" s="516"/>
      <c r="I546" s="516"/>
      <c r="J546" s="516"/>
      <c r="L546" s="529"/>
    </row>
    <row r="547" spans="2:12" s="522" customFormat="1" ht="15.75" customHeight="1" thickBot="1" x14ac:dyDescent="0.3">
      <c r="B547" s="515">
        <v>98</v>
      </c>
      <c r="C547" s="1274" t="s">
        <v>2413</v>
      </c>
      <c r="D547" s="1274"/>
      <c r="E547" s="1274"/>
      <c r="F547" s="513" t="s">
        <v>2309</v>
      </c>
      <c r="G547" s="513" t="s">
        <v>2258</v>
      </c>
      <c r="H547" s="521">
        <v>0</v>
      </c>
      <c r="I547" s="516">
        <v>53</v>
      </c>
      <c r="J547" s="516">
        <v>53</v>
      </c>
      <c r="L547" s="529"/>
    </row>
    <row r="548" spans="2:12" s="522" customFormat="1" ht="15" customHeight="1" thickBot="1" x14ac:dyDescent="0.3">
      <c r="B548" s="515">
        <v>99</v>
      </c>
      <c r="C548" s="1274" t="s">
        <v>2414</v>
      </c>
      <c r="D548" s="1274"/>
      <c r="E548" s="1274"/>
      <c r="F548" s="513" t="s">
        <v>2302</v>
      </c>
      <c r="G548" s="513" t="s">
        <v>2303</v>
      </c>
      <c r="H548" s="516">
        <v>0</v>
      </c>
      <c r="I548" s="516">
        <v>5227</v>
      </c>
      <c r="J548" s="516">
        <v>5227</v>
      </c>
      <c r="L548" s="529"/>
    </row>
    <row r="549" spans="2:12" s="522" customFormat="1" ht="15.75" customHeight="1" thickBot="1" x14ac:dyDescent="0.3">
      <c r="B549" s="515">
        <v>100</v>
      </c>
      <c r="C549" s="1274" t="s">
        <v>2415</v>
      </c>
      <c r="D549" s="1274"/>
      <c r="E549" s="1274"/>
      <c r="F549" s="513" t="s">
        <v>2309</v>
      </c>
      <c r="G549" s="513" t="s">
        <v>2258</v>
      </c>
      <c r="H549" s="521">
        <v>0</v>
      </c>
      <c r="I549" s="516">
        <v>8</v>
      </c>
      <c r="J549" s="516">
        <v>8</v>
      </c>
      <c r="L549" s="529"/>
    </row>
    <row r="550" spans="2:12" s="522" customFormat="1" ht="16.5" customHeight="1" thickBot="1" x14ac:dyDescent="0.3">
      <c r="B550" s="515">
        <v>101</v>
      </c>
      <c r="C550" s="1274" t="s">
        <v>2410</v>
      </c>
      <c r="D550" s="1274"/>
      <c r="E550" s="1274"/>
      <c r="F550" s="513"/>
      <c r="G550" s="513"/>
      <c r="H550" s="516">
        <v>0</v>
      </c>
      <c r="I550" s="516">
        <v>5863</v>
      </c>
      <c r="J550" s="516">
        <v>5863</v>
      </c>
      <c r="L550" s="529"/>
    </row>
    <row r="551" spans="2:12" s="522" customFormat="1" ht="15.75" customHeight="1" thickBot="1" x14ac:dyDescent="0.3">
      <c r="B551" s="515">
        <v>102</v>
      </c>
      <c r="C551" s="1274" t="s">
        <v>2416</v>
      </c>
      <c r="D551" s="1274"/>
      <c r="E551" s="1274"/>
      <c r="F551" s="513" t="s">
        <v>2295</v>
      </c>
      <c r="G551" s="513" t="s">
        <v>2417</v>
      </c>
      <c r="H551" s="516">
        <v>0</v>
      </c>
      <c r="I551" s="516">
        <v>100</v>
      </c>
      <c r="J551" s="516">
        <v>100</v>
      </c>
      <c r="L551" s="529"/>
    </row>
    <row r="552" spans="2:12" s="522" customFormat="1" ht="16.5" customHeight="1" thickBot="1" x14ac:dyDescent="0.3">
      <c r="B552" s="515">
        <v>103</v>
      </c>
      <c r="C552" s="1274" t="str">
        <f>'[1]Table 88'!$B$18</f>
        <v xml:space="preserve">Nivyah Infrastructure &amp; Telecom Services Ltd.
</v>
      </c>
      <c r="D552" s="1274"/>
      <c r="E552" s="1274"/>
      <c r="F552" s="513" t="s">
        <v>2309</v>
      </c>
      <c r="G552" s="513" t="s">
        <v>2258</v>
      </c>
      <c r="H552" s="516">
        <v>0</v>
      </c>
      <c r="I552" s="516">
        <v>8312</v>
      </c>
      <c r="J552" s="516">
        <v>8312</v>
      </c>
      <c r="L552" s="529"/>
    </row>
    <row r="553" spans="2:12" s="522" customFormat="1" ht="17.25" customHeight="1" thickBot="1" x14ac:dyDescent="0.3">
      <c r="B553" s="515">
        <v>104</v>
      </c>
      <c r="C553" s="519" t="s">
        <v>2418</v>
      </c>
      <c r="D553" s="520"/>
      <c r="E553" s="520"/>
      <c r="F553" s="513" t="s">
        <v>2309</v>
      </c>
      <c r="G553" s="513"/>
      <c r="H553" s="516">
        <v>0</v>
      </c>
      <c r="I553" s="516">
        <v>24160</v>
      </c>
      <c r="J553" s="516">
        <v>24160</v>
      </c>
      <c r="L553" s="529"/>
    </row>
    <row r="554" spans="2:12" s="522" customFormat="1" ht="15.75" customHeight="1" thickBot="1" x14ac:dyDescent="0.3">
      <c r="B554" s="515">
        <v>105</v>
      </c>
      <c r="C554" s="1274" t="s">
        <v>2419</v>
      </c>
      <c r="D554" s="1274"/>
      <c r="E554" s="1274"/>
      <c r="F554" s="513" t="s">
        <v>2302</v>
      </c>
      <c r="G554" s="513" t="s">
        <v>2250</v>
      </c>
      <c r="H554" s="516">
        <v>0</v>
      </c>
      <c r="I554" s="516">
        <v>3282</v>
      </c>
      <c r="J554" s="516">
        <v>3282</v>
      </c>
      <c r="L554" s="529"/>
    </row>
    <row r="555" spans="2:12" s="522" customFormat="1" ht="15.75" customHeight="1" thickBot="1" x14ac:dyDescent="0.3">
      <c r="B555" s="515">
        <v>106</v>
      </c>
      <c r="C555" s="1279" t="s">
        <v>2420</v>
      </c>
      <c r="D555" s="1279"/>
      <c r="E555" s="1279"/>
      <c r="F555" s="513" t="s">
        <v>2302</v>
      </c>
      <c r="G555" s="513"/>
      <c r="H555" s="521">
        <v>0</v>
      </c>
      <c r="I555" s="516">
        <v>11</v>
      </c>
      <c r="J555" s="516">
        <v>11</v>
      </c>
      <c r="L555" s="529"/>
    </row>
    <row r="556" spans="2:12" s="522" customFormat="1" ht="27.75" customHeight="1" thickBot="1" x14ac:dyDescent="0.3">
      <c r="B556" s="515">
        <v>107</v>
      </c>
      <c r="C556" s="1274" t="s">
        <v>2421</v>
      </c>
      <c r="D556" s="1274"/>
      <c r="E556" s="1274"/>
      <c r="F556" s="513" t="s">
        <v>2295</v>
      </c>
      <c r="G556" s="513" t="s">
        <v>2422</v>
      </c>
      <c r="H556" s="516"/>
      <c r="I556" s="516"/>
      <c r="J556" s="516"/>
      <c r="L556" s="529"/>
    </row>
    <row r="557" spans="2:12" s="522" customFormat="1" ht="18" customHeight="1" thickBot="1" x14ac:dyDescent="0.3">
      <c r="B557" s="515">
        <v>108</v>
      </c>
      <c r="C557" s="1279" t="s">
        <v>3198</v>
      </c>
      <c r="D557" s="1279"/>
      <c r="E557" s="1279"/>
      <c r="F557" s="513"/>
      <c r="G557" s="513"/>
      <c r="H557" s="516"/>
      <c r="I557" s="516"/>
      <c r="J557" s="516"/>
      <c r="L557" s="529"/>
    </row>
    <row r="558" spans="2:12" s="522" customFormat="1" ht="17.25" customHeight="1" thickBot="1" x14ac:dyDescent="0.3">
      <c r="B558" s="515">
        <v>109</v>
      </c>
      <c r="C558" s="1279" t="s">
        <v>2282</v>
      </c>
      <c r="D558" s="1279"/>
      <c r="E558" s="1279"/>
      <c r="F558" s="513" t="s">
        <v>2309</v>
      </c>
      <c r="G558" s="513" t="s">
        <v>2258</v>
      </c>
      <c r="H558" s="516">
        <v>0</v>
      </c>
      <c r="I558" s="516">
        <v>3</v>
      </c>
      <c r="J558" s="516">
        <v>3</v>
      </c>
      <c r="L558" s="529"/>
    </row>
    <row r="559" spans="2:12" s="522" customFormat="1" ht="17.25" customHeight="1" thickBot="1" x14ac:dyDescent="0.3">
      <c r="B559" s="515">
        <v>110</v>
      </c>
      <c r="C559" s="1285" t="s">
        <v>3671</v>
      </c>
      <c r="D559" s="1286"/>
      <c r="E559" s="1287"/>
      <c r="F559" s="513"/>
      <c r="G559" s="513"/>
      <c r="H559" s="516">
        <v>0</v>
      </c>
      <c r="I559" s="516">
        <v>2</v>
      </c>
      <c r="J559" s="516">
        <v>2</v>
      </c>
      <c r="L559" s="529"/>
    </row>
    <row r="560" spans="2:12" s="522" customFormat="1" ht="40.5" customHeight="1" thickBot="1" x14ac:dyDescent="0.3">
      <c r="B560" s="515">
        <v>111</v>
      </c>
      <c r="C560" s="1279" t="s">
        <v>2423</v>
      </c>
      <c r="D560" s="1279"/>
      <c r="E560" s="1279"/>
      <c r="F560" s="524" t="s">
        <v>2268</v>
      </c>
      <c r="G560" s="513" t="s">
        <v>2424</v>
      </c>
      <c r="H560" s="516">
        <v>5368</v>
      </c>
      <c r="I560" s="516">
        <v>49266</v>
      </c>
      <c r="J560" s="516">
        <v>54634</v>
      </c>
      <c r="L560" s="529"/>
    </row>
    <row r="561" spans="2:12" s="522" customFormat="1" ht="18" customHeight="1" thickBot="1" x14ac:dyDescent="0.3">
      <c r="B561" s="515">
        <v>112</v>
      </c>
      <c r="C561" s="1274" t="s">
        <v>2425</v>
      </c>
      <c r="D561" s="1274"/>
      <c r="E561" s="1274"/>
      <c r="F561" s="513" t="s">
        <v>2309</v>
      </c>
      <c r="G561" s="513" t="s">
        <v>2258</v>
      </c>
      <c r="H561" s="516"/>
      <c r="I561" s="516"/>
      <c r="J561" s="516"/>
      <c r="L561" s="529"/>
    </row>
    <row r="562" spans="2:12" s="522" customFormat="1" ht="15" customHeight="1" thickBot="1" x14ac:dyDescent="0.3">
      <c r="B562" s="515">
        <v>113</v>
      </c>
      <c r="C562" s="1274" t="s">
        <v>3199</v>
      </c>
      <c r="D562" s="1274"/>
      <c r="E562" s="1274"/>
      <c r="F562" s="513"/>
      <c r="G562" s="513"/>
      <c r="H562" s="516">
        <v>0</v>
      </c>
      <c r="I562" s="516">
        <v>0</v>
      </c>
      <c r="J562" s="516">
        <v>0</v>
      </c>
      <c r="L562" s="529"/>
    </row>
    <row r="563" spans="2:12" s="522" customFormat="1" ht="26.25" customHeight="1" thickBot="1" x14ac:dyDescent="0.3">
      <c r="B563" s="515">
        <v>114</v>
      </c>
      <c r="C563" s="1279" t="s">
        <v>2426</v>
      </c>
      <c r="D563" s="1279"/>
      <c r="E563" s="1279"/>
      <c r="F563" s="513"/>
      <c r="G563" s="513"/>
      <c r="H563" s="516"/>
      <c r="I563" s="516"/>
      <c r="J563" s="516"/>
      <c r="L563" s="529"/>
    </row>
    <row r="564" spans="2:12" s="522" customFormat="1" ht="19.5" customHeight="1" thickBot="1" x14ac:dyDescent="0.3">
      <c r="B564" s="515">
        <v>115</v>
      </c>
      <c r="C564" s="1274" t="s">
        <v>2427</v>
      </c>
      <c r="D564" s="1274"/>
      <c r="E564" s="1274"/>
      <c r="F564" s="513" t="s">
        <v>2309</v>
      </c>
      <c r="G564" s="513" t="s">
        <v>2258</v>
      </c>
      <c r="H564" s="516">
        <v>0</v>
      </c>
      <c r="I564" s="516">
        <v>33</v>
      </c>
      <c r="J564" s="516">
        <v>33</v>
      </c>
      <c r="L564" s="529"/>
    </row>
    <row r="565" spans="2:12" s="522" customFormat="1" ht="15" customHeight="1" thickBot="1" x14ac:dyDescent="0.3">
      <c r="B565" s="515">
        <v>116</v>
      </c>
      <c r="C565" s="1274" t="s">
        <v>2428</v>
      </c>
      <c r="D565" s="1274"/>
      <c r="E565" s="1274"/>
      <c r="F565" s="513" t="s">
        <v>2309</v>
      </c>
      <c r="G565" s="513" t="s">
        <v>2258</v>
      </c>
      <c r="H565" s="516">
        <v>235</v>
      </c>
      <c r="I565" s="516">
        <v>281</v>
      </c>
      <c r="J565" s="516">
        <v>516</v>
      </c>
      <c r="L565" s="529"/>
    </row>
    <row r="566" spans="2:12" s="522" customFormat="1" ht="25.5" customHeight="1" thickBot="1" x14ac:dyDescent="0.3">
      <c r="B566" s="515">
        <v>117</v>
      </c>
      <c r="C566" s="1279" t="s">
        <v>2283</v>
      </c>
      <c r="D566" s="1279"/>
      <c r="E566" s="1279"/>
      <c r="F566" s="513" t="s">
        <v>2429</v>
      </c>
      <c r="G566" s="513" t="s">
        <v>2430</v>
      </c>
      <c r="H566" s="516">
        <v>0</v>
      </c>
      <c r="I566" s="516">
        <v>67</v>
      </c>
      <c r="J566" s="516">
        <v>67</v>
      </c>
      <c r="L566" s="529"/>
    </row>
    <row r="567" spans="2:12" s="522" customFormat="1" ht="15.75" thickBot="1" x14ac:dyDescent="0.3">
      <c r="B567" s="515">
        <v>118</v>
      </c>
      <c r="C567" s="1279" t="s">
        <v>2431</v>
      </c>
      <c r="D567" s="1279"/>
      <c r="E567" s="1279"/>
      <c r="F567" s="513" t="s">
        <v>2271</v>
      </c>
      <c r="G567" s="513" t="s">
        <v>2209</v>
      </c>
      <c r="H567" s="516">
        <v>41</v>
      </c>
      <c r="I567" s="516">
        <v>163</v>
      </c>
      <c r="J567" s="516">
        <v>204</v>
      </c>
      <c r="L567" s="529"/>
    </row>
    <row r="568" spans="2:12" s="522" customFormat="1" ht="15.75" customHeight="1" thickBot="1" x14ac:dyDescent="0.3">
      <c r="B568" s="515">
        <v>119</v>
      </c>
      <c r="C568" s="1285" t="s">
        <v>3672</v>
      </c>
      <c r="D568" s="1286"/>
      <c r="E568" s="1287"/>
      <c r="F568" s="513"/>
      <c r="G568" s="513"/>
      <c r="H568" s="516">
        <v>354979</v>
      </c>
      <c r="I568" s="516">
        <v>116970</v>
      </c>
      <c r="J568" s="516">
        <v>471949</v>
      </c>
      <c r="L568" s="529"/>
    </row>
    <row r="569" spans="2:12" s="522" customFormat="1" ht="16.5" customHeight="1" thickBot="1" x14ac:dyDescent="0.3">
      <c r="B569" s="515">
        <v>120</v>
      </c>
      <c r="C569" s="1274" t="s">
        <v>2432</v>
      </c>
      <c r="D569" s="1274"/>
      <c r="E569" s="1274"/>
      <c r="F569" s="513" t="s">
        <v>2295</v>
      </c>
      <c r="G569" s="513" t="s">
        <v>2433</v>
      </c>
      <c r="H569" s="516">
        <v>514</v>
      </c>
      <c r="I569" s="516">
        <v>4065</v>
      </c>
      <c r="J569" s="516">
        <v>4579</v>
      </c>
      <c r="L569" s="529"/>
    </row>
    <row r="570" spans="2:12" s="522" customFormat="1" ht="26.25" customHeight="1" thickBot="1" x14ac:dyDescent="0.3">
      <c r="B570" s="515">
        <v>121</v>
      </c>
      <c r="C570" s="1274" t="s">
        <v>2434</v>
      </c>
      <c r="D570" s="1274"/>
      <c r="E570" s="1274"/>
      <c r="F570" s="513" t="s">
        <v>2295</v>
      </c>
      <c r="G570" s="513" t="s">
        <v>2325</v>
      </c>
      <c r="H570" s="516"/>
      <c r="I570" s="516"/>
      <c r="J570" s="516"/>
      <c r="L570" s="529"/>
    </row>
    <row r="571" spans="2:12" s="522" customFormat="1" ht="17.25" customHeight="1" thickBot="1" x14ac:dyDescent="0.3">
      <c r="B571" s="515">
        <v>122</v>
      </c>
      <c r="C571" s="1283" t="s">
        <v>3200</v>
      </c>
      <c r="D571" s="1283"/>
      <c r="E571" s="1283"/>
      <c r="F571" s="513"/>
      <c r="G571" s="513"/>
      <c r="H571" s="516">
        <v>1299</v>
      </c>
      <c r="I571" s="516">
        <v>9248</v>
      </c>
      <c r="J571" s="516">
        <v>10547</v>
      </c>
      <c r="L571" s="529"/>
    </row>
    <row r="572" spans="2:12" s="522" customFormat="1" ht="17.25" customHeight="1" thickBot="1" x14ac:dyDescent="0.3">
      <c r="B572" s="515">
        <v>123</v>
      </c>
      <c r="C572" s="1283" t="s">
        <v>2435</v>
      </c>
      <c r="D572" s="1283"/>
      <c r="E572" s="1283"/>
      <c r="F572" s="513" t="s">
        <v>2309</v>
      </c>
      <c r="G572" s="513" t="s">
        <v>2258</v>
      </c>
      <c r="H572" s="516">
        <v>3191</v>
      </c>
      <c r="I572" s="516">
        <v>4800</v>
      </c>
      <c r="J572" s="516">
        <v>7991</v>
      </c>
      <c r="L572" s="529"/>
    </row>
    <row r="573" spans="2:12" s="522" customFormat="1" ht="15.75" customHeight="1" thickBot="1" x14ac:dyDescent="0.3">
      <c r="B573" s="515">
        <v>124</v>
      </c>
      <c r="C573" s="1274" t="s">
        <v>2436</v>
      </c>
      <c r="D573" s="1274"/>
      <c r="E573" s="1274"/>
      <c r="F573" s="513" t="s">
        <v>2295</v>
      </c>
      <c r="G573" s="513" t="s">
        <v>2437</v>
      </c>
      <c r="H573" s="521"/>
      <c r="I573" s="516"/>
      <c r="J573" s="516"/>
      <c r="L573" s="529"/>
    </row>
    <row r="574" spans="2:12" s="522" customFormat="1" ht="15.75" customHeight="1" thickBot="1" x14ac:dyDescent="0.3">
      <c r="B574" s="515">
        <v>125</v>
      </c>
      <c r="C574" s="1274" t="s">
        <v>2438</v>
      </c>
      <c r="D574" s="1274"/>
      <c r="E574" s="1274"/>
      <c r="F574" s="513"/>
      <c r="G574" s="513" t="s">
        <v>2439</v>
      </c>
      <c r="H574" s="516">
        <v>44</v>
      </c>
      <c r="I574" s="516">
        <v>359</v>
      </c>
      <c r="J574" s="516">
        <v>403</v>
      </c>
      <c r="L574" s="529"/>
    </row>
    <row r="575" spans="2:12" s="522" customFormat="1" ht="18" customHeight="1" thickBot="1" x14ac:dyDescent="0.3">
      <c r="B575" s="515">
        <v>126</v>
      </c>
      <c r="C575" s="1274" t="s">
        <v>2440</v>
      </c>
      <c r="D575" s="1274"/>
      <c r="E575" s="1274"/>
      <c r="F575" s="513" t="s">
        <v>2302</v>
      </c>
      <c r="G575" s="513" t="s">
        <v>2256</v>
      </c>
      <c r="H575" s="516">
        <v>6061</v>
      </c>
      <c r="I575" s="516">
        <v>11275</v>
      </c>
      <c r="J575" s="516">
        <v>17336</v>
      </c>
      <c r="L575" s="529"/>
    </row>
    <row r="576" spans="2:12" s="522" customFormat="1" ht="15.75" customHeight="1" thickBot="1" x14ac:dyDescent="0.3">
      <c r="B576" s="515">
        <v>127</v>
      </c>
      <c r="C576" s="1274" t="s">
        <v>2441</v>
      </c>
      <c r="D576" s="1274"/>
      <c r="E576" s="1274"/>
      <c r="F576" s="513" t="s">
        <v>2295</v>
      </c>
      <c r="G576" s="513" t="s">
        <v>2442</v>
      </c>
      <c r="H576" s="516">
        <v>300</v>
      </c>
      <c r="I576" s="516">
        <v>2858</v>
      </c>
      <c r="J576" s="516">
        <v>3158</v>
      </c>
      <c r="L576" s="529"/>
    </row>
    <row r="577" spans="2:12" s="522" customFormat="1" ht="15.75" customHeight="1" thickBot="1" x14ac:dyDescent="0.3">
      <c r="B577" s="515">
        <v>128</v>
      </c>
      <c r="C577" s="1274" t="s">
        <v>2443</v>
      </c>
      <c r="D577" s="1274"/>
      <c r="E577" s="1274"/>
      <c r="F577" s="513" t="s">
        <v>2309</v>
      </c>
      <c r="G577" s="513" t="s">
        <v>2258</v>
      </c>
      <c r="H577" s="516">
        <v>3</v>
      </c>
      <c r="I577" s="516">
        <v>15</v>
      </c>
      <c r="J577" s="516">
        <v>18</v>
      </c>
      <c r="L577" s="529"/>
    </row>
    <row r="578" spans="2:12" s="522" customFormat="1" ht="17.25" customHeight="1" thickBot="1" x14ac:dyDescent="0.3">
      <c r="B578" s="515">
        <v>129</v>
      </c>
      <c r="C578" s="1274" t="s">
        <v>2444</v>
      </c>
      <c r="D578" s="1274"/>
      <c r="E578" s="1274"/>
      <c r="F578" s="513" t="s">
        <v>2302</v>
      </c>
      <c r="G578" s="513" t="s">
        <v>2263</v>
      </c>
      <c r="H578" s="516">
        <v>0</v>
      </c>
      <c r="I578" s="516">
        <v>826</v>
      </c>
      <c r="J578" s="516">
        <v>826</v>
      </c>
      <c r="L578" s="529"/>
    </row>
    <row r="579" spans="2:12" s="522" customFormat="1" ht="16.5" customHeight="1" thickBot="1" x14ac:dyDescent="0.3">
      <c r="B579" s="515">
        <v>130</v>
      </c>
      <c r="C579" s="1261" t="s">
        <v>2445</v>
      </c>
      <c r="D579" s="1262"/>
      <c r="E579" s="1263"/>
      <c r="F579" s="513" t="s">
        <v>2309</v>
      </c>
      <c r="G579" s="513" t="s">
        <v>2258</v>
      </c>
      <c r="H579" s="516">
        <v>29404921</v>
      </c>
      <c r="I579" s="516">
        <v>6982559</v>
      </c>
      <c r="J579" s="516">
        <v>36387480</v>
      </c>
      <c r="L579" s="529"/>
    </row>
    <row r="580" spans="2:12" s="522" customFormat="1" ht="16.5" customHeight="1" thickBot="1" x14ac:dyDescent="0.3">
      <c r="B580" s="515">
        <v>131</v>
      </c>
      <c r="C580" s="1261" t="s">
        <v>2446</v>
      </c>
      <c r="D580" s="1262"/>
      <c r="E580" s="1263"/>
      <c r="F580" s="513" t="s">
        <v>2309</v>
      </c>
      <c r="G580" s="513" t="s">
        <v>2258</v>
      </c>
      <c r="H580" s="516">
        <v>0</v>
      </c>
      <c r="I580" s="516">
        <v>1</v>
      </c>
      <c r="J580" s="516">
        <v>1</v>
      </c>
      <c r="L580" s="529"/>
    </row>
    <row r="581" spans="2:12" s="522" customFormat="1" ht="16.5" customHeight="1" thickBot="1" x14ac:dyDescent="0.3">
      <c r="B581" s="515">
        <v>132</v>
      </c>
      <c r="C581" s="1261" t="s">
        <v>3201</v>
      </c>
      <c r="D581" s="1262"/>
      <c r="E581" s="1263"/>
      <c r="F581" s="513"/>
      <c r="G581" s="513"/>
      <c r="H581" s="516">
        <v>0</v>
      </c>
      <c r="I581" s="516">
        <v>0</v>
      </c>
      <c r="J581" s="516">
        <v>0</v>
      </c>
      <c r="L581" s="529"/>
    </row>
    <row r="582" spans="2:12" s="522" customFormat="1" ht="15.75" customHeight="1" thickBot="1" x14ac:dyDescent="0.3">
      <c r="B582" s="515">
        <v>133</v>
      </c>
      <c r="C582" s="1274" t="s">
        <v>2447</v>
      </c>
      <c r="D582" s="1274"/>
      <c r="E582" s="1274"/>
      <c r="F582" s="513" t="s">
        <v>2295</v>
      </c>
      <c r="G582" s="513" t="s">
        <v>2448</v>
      </c>
      <c r="H582" s="516">
        <v>264</v>
      </c>
      <c r="I582" s="516">
        <v>0</v>
      </c>
      <c r="J582" s="516">
        <v>264</v>
      </c>
      <c r="L582" s="529"/>
    </row>
    <row r="583" spans="2:12" s="522" customFormat="1" ht="26.25" customHeight="1" thickBot="1" x14ac:dyDescent="0.3">
      <c r="B583" s="515">
        <v>134</v>
      </c>
      <c r="C583" s="1274" t="s">
        <v>2449</v>
      </c>
      <c r="D583" s="1274"/>
      <c r="E583" s="1274"/>
      <c r="F583" s="513" t="s">
        <v>2302</v>
      </c>
      <c r="G583" s="513" t="s">
        <v>2382</v>
      </c>
      <c r="H583" s="516"/>
      <c r="I583" s="516"/>
      <c r="J583" s="516"/>
      <c r="L583" s="529"/>
    </row>
    <row r="584" spans="2:12" s="522" customFormat="1" ht="17.25" customHeight="1" thickBot="1" x14ac:dyDescent="0.3">
      <c r="B584" s="515">
        <v>135</v>
      </c>
      <c r="C584" s="1274" t="s">
        <v>2469</v>
      </c>
      <c r="D584" s="1274"/>
      <c r="E584" s="1274"/>
      <c r="F584" s="513" t="s">
        <v>2302</v>
      </c>
      <c r="G584" s="513" t="s">
        <v>2470</v>
      </c>
      <c r="H584" s="516">
        <v>0</v>
      </c>
      <c r="I584" s="516">
        <v>290</v>
      </c>
      <c r="J584" s="516">
        <v>290</v>
      </c>
      <c r="L584" s="529"/>
    </row>
    <row r="585" spans="2:12" s="522" customFormat="1" ht="27.75" customHeight="1" thickBot="1" x14ac:dyDescent="0.3">
      <c r="B585" s="515">
        <v>136</v>
      </c>
      <c r="C585" s="1274" t="s">
        <v>2453</v>
      </c>
      <c r="D585" s="1274"/>
      <c r="E585" s="1274"/>
      <c r="F585" s="513" t="s">
        <v>2454</v>
      </c>
      <c r="G585" s="513" t="s">
        <v>2455</v>
      </c>
      <c r="H585" s="516">
        <v>286</v>
      </c>
      <c r="I585" s="516">
        <v>176</v>
      </c>
      <c r="J585" s="516">
        <v>462</v>
      </c>
      <c r="L585" s="529"/>
    </row>
    <row r="586" spans="2:12" s="522" customFormat="1" ht="18" customHeight="1" thickBot="1" x14ac:dyDescent="0.3">
      <c r="B586" s="515">
        <v>137</v>
      </c>
      <c r="C586" s="1274" t="s">
        <v>2450</v>
      </c>
      <c r="D586" s="1274"/>
      <c r="E586" s="1274"/>
      <c r="F586" s="513" t="s">
        <v>2295</v>
      </c>
      <c r="G586" s="513" t="s">
        <v>2451</v>
      </c>
      <c r="H586" s="516"/>
      <c r="I586" s="516"/>
      <c r="J586" s="516"/>
      <c r="L586" s="529"/>
    </row>
    <row r="587" spans="2:12" s="522" customFormat="1" ht="15.75" customHeight="1" thickBot="1" x14ac:dyDescent="0.3">
      <c r="B587" s="515">
        <v>138</v>
      </c>
      <c r="C587" s="1274" t="s">
        <v>2456</v>
      </c>
      <c r="D587" s="1274"/>
      <c r="E587" s="1274"/>
      <c r="F587" s="513" t="s">
        <v>2295</v>
      </c>
      <c r="G587" s="513" t="s">
        <v>2457</v>
      </c>
      <c r="H587" s="516">
        <v>15</v>
      </c>
      <c r="I587" s="516">
        <v>20</v>
      </c>
      <c r="J587" s="516">
        <v>35</v>
      </c>
      <c r="L587" s="529"/>
    </row>
    <row r="588" spans="2:12" s="522" customFormat="1" ht="16.5" customHeight="1" thickBot="1" x14ac:dyDescent="0.3">
      <c r="B588" s="515">
        <v>139</v>
      </c>
      <c r="C588" s="1261" t="s">
        <v>2477</v>
      </c>
      <c r="D588" s="1262"/>
      <c r="E588" s="1263"/>
      <c r="F588" s="513"/>
      <c r="G588" s="513"/>
      <c r="H588" s="516">
        <v>42</v>
      </c>
      <c r="I588" s="516">
        <v>2260</v>
      </c>
      <c r="J588" s="516">
        <v>2302</v>
      </c>
      <c r="L588" s="529"/>
    </row>
    <row r="589" spans="2:12" s="522" customFormat="1" ht="26.25" customHeight="1" thickBot="1" x14ac:dyDescent="0.3">
      <c r="B589" s="515">
        <v>140</v>
      </c>
      <c r="C589" s="1274" t="s">
        <v>2458</v>
      </c>
      <c r="D589" s="1274"/>
      <c r="E589" s="1274"/>
      <c r="F589" s="513" t="s">
        <v>2295</v>
      </c>
      <c r="G589" s="513" t="s">
        <v>2398</v>
      </c>
      <c r="H589" s="516">
        <v>36</v>
      </c>
      <c r="I589" s="516">
        <v>35</v>
      </c>
      <c r="J589" s="516">
        <v>71</v>
      </c>
      <c r="L589" s="529"/>
    </row>
    <row r="590" spans="2:12" s="522" customFormat="1" ht="18" customHeight="1" thickBot="1" x14ac:dyDescent="0.3">
      <c r="B590" s="515">
        <v>141</v>
      </c>
      <c r="C590" s="1274" t="s">
        <v>2459</v>
      </c>
      <c r="D590" s="1274"/>
      <c r="E590" s="1274"/>
      <c r="F590" s="513" t="s">
        <v>2302</v>
      </c>
      <c r="G590" s="513" t="s">
        <v>2253</v>
      </c>
      <c r="H590" s="516">
        <v>15733</v>
      </c>
      <c r="I590" s="516">
        <v>2935</v>
      </c>
      <c r="J590" s="516">
        <v>18668</v>
      </c>
      <c r="L590" s="529"/>
    </row>
    <row r="591" spans="2:12" s="522" customFormat="1" ht="18" customHeight="1" thickBot="1" x14ac:dyDescent="0.3">
      <c r="B591" s="515">
        <v>142</v>
      </c>
      <c r="C591" s="1279" t="s">
        <v>2460</v>
      </c>
      <c r="D591" s="1279"/>
      <c r="E591" s="1279"/>
      <c r="F591" s="513" t="s">
        <v>2309</v>
      </c>
      <c r="G591" s="513" t="s">
        <v>2258</v>
      </c>
      <c r="H591" s="516">
        <v>4818</v>
      </c>
      <c r="I591" s="516">
        <v>5483</v>
      </c>
      <c r="J591" s="516">
        <v>10301</v>
      </c>
      <c r="L591" s="529"/>
    </row>
    <row r="592" spans="2:12" s="522" customFormat="1" ht="16.5" customHeight="1" thickBot="1" x14ac:dyDescent="0.3">
      <c r="B592" s="515">
        <v>143</v>
      </c>
      <c r="C592" s="1261" t="s">
        <v>2475</v>
      </c>
      <c r="D592" s="1262"/>
      <c r="E592" s="1263"/>
      <c r="F592" s="513"/>
      <c r="G592" s="513"/>
      <c r="H592" s="516">
        <v>39</v>
      </c>
      <c r="I592" s="516">
        <v>371</v>
      </c>
      <c r="J592" s="516">
        <v>410</v>
      </c>
      <c r="L592" s="529"/>
    </row>
    <row r="593" spans="2:12" s="522" customFormat="1" ht="15.75" customHeight="1" thickBot="1" x14ac:dyDescent="0.3">
      <c r="B593" s="515">
        <v>144</v>
      </c>
      <c r="C593" s="1283" t="s">
        <v>2461</v>
      </c>
      <c r="D593" s="1283"/>
      <c r="E593" s="1283"/>
      <c r="F593" s="513"/>
      <c r="G593" s="513"/>
      <c r="H593" s="516">
        <v>0</v>
      </c>
      <c r="I593" s="516">
        <v>2255</v>
      </c>
      <c r="J593" s="516">
        <v>2255</v>
      </c>
      <c r="L593" s="529"/>
    </row>
    <row r="594" spans="2:12" s="522" customFormat="1" ht="16.5" customHeight="1" thickBot="1" x14ac:dyDescent="0.3">
      <c r="B594" s="515">
        <v>145</v>
      </c>
      <c r="C594" s="532" t="s">
        <v>2476</v>
      </c>
      <c r="D594" s="533"/>
      <c r="E594" s="531"/>
      <c r="F594" s="513"/>
      <c r="G594" s="513"/>
      <c r="H594" s="516"/>
      <c r="I594" s="516"/>
      <c r="J594" s="516"/>
      <c r="L594" s="529"/>
    </row>
    <row r="595" spans="2:12" s="522" customFormat="1" ht="16.5" customHeight="1" thickBot="1" x14ac:dyDescent="0.3">
      <c r="B595" s="515">
        <v>146</v>
      </c>
      <c r="C595" s="532" t="s">
        <v>3673</v>
      </c>
      <c r="D595" s="671"/>
      <c r="E595" s="672"/>
      <c r="F595" s="513"/>
      <c r="G595" s="513"/>
      <c r="H595" s="516">
        <v>33796</v>
      </c>
      <c r="I595" s="516">
        <v>1294254</v>
      </c>
      <c r="J595" s="516">
        <v>1328050</v>
      </c>
      <c r="L595" s="529"/>
    </row>
    <row r="596" spans="2:12" s="522" customFormat="1" ht="16.5" customHeight="1" thickBot="1" x14ac:dyDescent="0.3">
      <c r="B596" s="515">
        <v>147</v>
      </c>
      <c r="C596" s="532" t="s">
        <v>3674</v>
      </c>
      <c r="D596" s="671"/>
      <c r="E596" s="672"/>
      <c r="F596" s="513"/>
      <c r="G596" s="513"/>
      <c r="H596" s="516">
        <v>22060</v>
      </c>
      <c r="I596" s="516">
        <v>12113</v>
      </c>
      <c r="J596" s="516">
        <v>34173</v>
      </c>
      <c r="L596" s="529"/>
    </row>
    <row r="597" spans="2:12" s="522" customFormat="1" ht="16.5" customHeight="1" thickBot="1" x14ac:dyDescent="0.3">
      <c r="B597" s="515">
        <v>148</v>
      </c>
      <c r="C597" s="532" t="s">
        <v>3202</v>
      </c>
      <c r="D597" s="596"/>
      <c r="E597" s="597"/>
      <c r="F597" s="513"/>
      <c r="G597" s="513"/>
      <c r="H597" s="516">
        <v>1720</v>
      </c>
      <c r="I597" s="516">
        <v>8610</v>
      </c>
      <c r="J597" s="516">
        <v>10330</v>
      </c>
      <c r="L597" s="529"/>
    </row>
    <row r="598" spans="2:12" s="522" customFormat="1" ht="15.75" customHeight="1" thickBot="1" x14ac:dyDescent="0.3">
      <c r="B598" s="515">
        <v>149</v>
      </c>
      <c r="C598" s="1274" t="s">
        <v>2462</v>
      </c>
      <c r="D598" s="1274"/>
      <c r="E598" s="1274"/>
      <c r="F598" s="513" t="s">
        <v>2309</v>
      </c>
      <c r="G598" s="513" t="s">
        <v>2258</v>
      </c>
      <c r="H598" s="516"/>
      <c r="I598" s="516"/>
      <c r="J598" s="516"/>
      <c r="L598" s="529"/>
    </row>
    <row r="599" spans="2:12" s="522" customFormat="1" ht="26.25" customHeight="1" thickBot="1" x14ac:dyDescent="0.3">
      <c r="B599" s="515">
        <v>150</v>
      </c>
      <c r="C599" s="1274" t="s">
        <v>2463</v>
      </c>
      <c r="D599" s="1274"/>
      <c r="E599" s="1274"/>
      <c r="F599" s="513" t="s">
        <v>2302</v>
      </c>
      <c r="G599" s="513" t="s">
        <v>2303</v>
      </c>
      <c r="H599" s="516">
        <v>3933</v>
      </c>
      <c r="I599" s="516">
        <v>11116</v>
      </c>
      <c r="J599" s="516">
        <v>15049</v>
      </c>
      <c r="L599" s="529"/>
    </row>
    <row r="600" spans="2:12" s="522" customFormat="1" ht="15.75" customHeight="1" thickBot="1" x14ac:dyDescent="0.3">
      <c r="B600" s="515">
        <v>151</v>
      </c>
      <c r="C600" s="1274" t="s">
        <v>2452</v>
      </c>
      <c r="D600" s="1274"/>
      <c r="E600" s="1274"/>
      <c r="F600" s="513" t="s">
        <v>2302</v>
      </c>
      <c r="G600" s="513" t="s">
        <v>2255</v>
      </c>
      <c r="H600" s="516">
        <v>0</v>
      </c>
      <c r="I600" s="516">
        <v>4365</v>
      </c>
      <c r="J600" s="516">
        <v>4365</v>
      </c>
      <c r="L600" s="529"/>
    </row>
    <row r="601" spans="2:12" s="522" customFormat="1" ht="16.5" customHeight="1" thickBot="1" x14ac:dyDescent="0.3">
      <c r="B601" s="515">
        <v>152</v>
      </c>
      <c r="C601" s="1274" t="s">
        <v>2468</v>
      </c>
      <c r="D601" s="1274"/>
      <c r="E601" s="1274"/>
      <c r="F601" s="513" t="s">
        <v>2309</v>
      </c>
      <c r="G601" s="513" t="s">
        <v>2258</v>
      </c>
      <c r="H601" s="516"/>
      <c r="I601" s="516"/>
      <c r="J601" s="516"/>
      <c r="L601" s="529"/>
    </row>
    <row r="602" spans="2:12" s="522" customFormat="1" ht="26.25" customHeight="1" thickBot="1" x14ac:dyDescent="0.3">
      <c r="B602" s="515">
        <v>153</v>
      </c>
      <c r="C602" s="1274" t="s">
        <v>2466</v>
      </c>
      <c r="D602" s="1274"/>
      <c r="E602" s="1274"/>
      <c r="F602" s="513" t="s">
        <v>2295</v>
      </c>
      <c r="G602" s="513" t="s">
        <v>2467</v>
      </c>
      <c r="H602" s="516">
        <v>0</v>
      </c>
      <c r="I602" s="516">
        <v>0</v>
      </c>
      <c r="J602" s="516">
        <v>0</v>
      </c>
      <c r="L602" s="529"/>
    </row>
    <row r="603" spans="2:12" s="522" customFormat="1" ht="15.75" customHeight="1" thickBot="1" x14ac:dyDescent="0.3">
      <c r="B603" s="515">
        <v>154</v>
      </c>
      <c r="C603" s="1274" t="s">
        <v>2464</v>
      </c>
      <c r="D603" s="1274"/>
      <c r="E603" s="1274"/>
      <c r="F603" s="513" t="s">
        <v>2295</v>
      </c>
      <c r="G603" s="513" t="s">
        <v>2465</v>
      </c>
      <c r="H603" s="516">
        <v>0</v>
      </c>
      <c r="I603" s="516">
        <v>1295</v>
      </c>
      <c r="J603" s="516">
        <v>1295</v>
      </c>
      <c r="L603" s="529"/>
    </row>
    <row r="604" spans="2:12" s="522" customFormat="1" ht="17.25" customHeight="1" thickBot="1" x14ac:dyDescent="0.3">
      <c r="B604" s="515">
        <v>155</v>
      </c>
      <c r="C604" s="1274" t="s">
        <v>2471</v>
      </c>
      <c r="D604" s="1274"/>
      <c r="E604" s="1274"/>
      <c r="F604" s="513" t="s">
        <v>2302</v>
      </c>
      <c r="G604" s="513" t="s">
        <v>2255</v>
      </c>
      <c r="H604" s="516">
        <v>0</v>
      </c>
      <c r="I604" s="516">
        <v>1347</v>
      </c>
      <c r="J604" s="516">
        <v>1347</v>
      </c>
      <c r="L604" s="529"/>
    </row>
    <row r="605" spans="2:12" s="522" customFormat="1" ht="15.75" customHeight="1" thickBot="1" x14ac:dyDescent="0.3">
      <c r="B605" s="515">
        <v>156</v>
      </c>
      <c r="C605" s="1274" t="s">
        <v>2472</v>
      </c>
      <c r="D605" s="1274"/>
      <c r="E605" s="1274"/>
      <c r="F605" s="513" t="s">
        <v>2295</v>
      </c>
      <c r="G605" s="513" t="s">
        <v>2439</v>
      </c>
      <c r="H605" s="516">
        <v>0</v>
      </c>
      <c r="I605" s="516">
        <v>21</v>
      </c>
      <c r="J605" s="516">
        <v>21</v>
      </c>
      <c r="L605" s="529"/>
    </row>
    <row r="606" spans="2:12" s="522" customFormat="1" ht="15.75" customHeight="1" thickBot="1" x14ac:dyDescent="0.3">
      <c r="B606" s="515">
        <v>157</v>
      </c>
      <c r="C606" s="1274" t="s">
        <v>3203</v>
      </c>
      <c r="D606" s="1274"/>
      <c r="E606" s="1274"/>
      <c r="F606" s="513"/>
      <c r="G606" s="513"/>
      <c r="H606" s="516"/>
      <c r="I606" s="516"/>
      <c r="J606" s="516"/>
      <c r="L606" s="529"/>
    </row>
    <row r="607" spans="2:12" s="522" customFormat="1" ht="16.5" customHeight="1" thickBot="1" x14ac:dyDescent="0.3">
      <c r="B607" s="515">
        <v>158</v>
      </c>
      <c r="C607" s="1279" t="s">
        <v>2479</v>
      </c>
      <c r="D607" s="1279"/>
      <c r="E607" s="1279"/>
      <c r="F607" s="513" t="s">
        <v>2309</v>
      </c>
      <c r="G607" s="513" t="s">
        <v>2258</v>
      </c>
      <c r="H607" s="516">
        <v>1028</v>
      </c>
      <c r="I607" s="516">
        <v>5757</v>
      </c>
      <c r="J607" s="516">
        <v>6785</v>
      </c>
      <c r="L607" s="529"/>
    </row>
    <row r="608" spans="2:12" s="522" customFormat="1" ht="15" customHeight="1" thickBot="1" x14ac:dyDescent="0.3">
      <c r="B608" s="515">
        <v>159</v>
      </c>
      <c r="C608" s="519" t="s">
        <v>2473</v>
      </c>
      <c r="D608" s="530"/>
      <c r="E608" s="531"/>
      <c r="F608" s="513" t="s">
        <v>2295</v>
      </c>
      <c r="G608" s="513" t="s">
        <v>2474</v>
      </c>
      <c r="H608" s="516">
        <v>0</v>
      </c>
      <c r="I608" s="516">
        <v>2591</v>
      </c>
      <c r="J608" s="516">
        <v>2591</v>
      </c>
      <c r="L608" s="529"/>
    </row>
    <row r="609" spans="2:12" s="522" customFormat="1" ht="16.5" customHeight="1" thickBot="1" x14ac:dyDescent="0.3">
      <c r="B609" s="515">
        <v>160</v>
      </c>
      <c r="C609" s="1274" t="s">
        <v>2478</v>
      </c>
      <c r="D609" s="1274"/>
      <c r="E609" s="1274"/>
      <c r="F609" s="513" t="s">
        <v>2302</v>
      </c>
      <c r="G609" s="513" t="s">
        <v>2256</v>
      </c>
      <c r="H609" s="516">
        <v>4945</v>
      </c>
      <c r="I609" s="516">
        <v>68684</v>
      </c>
      <c r="J609" s="516">
        <v>73629</v>
      </c>
      <c r="L609" s="529"/>
    </row>
    <row r="610" spans="2:12" s="522" customFormat="1" ht="17.25" customHeight="1" thickBot="1" x14ac:dyDescent="0.3">
      <c r="B610" s="515">
        <v>161</v>
      </c>
      <c r="C610" s="1274" t="s">
        <v>2480</v>
      </c>
      <c r="D610" s="1274"/>
      <c r="E610" s="1274"/>
      <c r="F610" s="513" t="s">
        <v>2295</v>
      </c>
      <c r="G610" s="513" t="s">
        <v>2481</v>
      </c>
      <c r="H610" s="521"/>
      <c r="I610" s="516"/>
      <c r="J610" s="516"/>
      <c r="L610" s="529"/>
    </row>
    <row r="611" spans="2:12" s="522" customFormat="1" ht="17.25" customHeight="1" thickBot="1" x14ac:dyDescent="0.3">
      <c r="B611" s="515">
        <v>162</v>
      </c>
      <c r="C611" s="1279" t="s">
        <v>2482</v>
      </c>
      <c r="D611" s="1279"/>
      <c r="E611" s="1279"/>
      <c r="F611" s="513" t="s">
        <v>2309</v>
      </c>
      <c r="G611" s="513" t="s">
        <v>2258</v>
      </c>
      <c r="H611" s="516">
        <v>201997</v>
      </c>
      <c r="I611" s="516">
        <v>2863788</v>
      </c>
      <c r="J611" s="516">
        <v>3065785</v>
      </c>
      <c r="L611" s="529"/>
    </row>
    <row r="612" spans="2:12" s="522" customFormat="1" ht="17.25" customHeight="1" thickBot="1" x14ac:dyDescent="0.3">
      <c r="B612" s="515">
        <v>163</v>
      </c>
      <c r="C612" s="1274" t="s">
        <v>2483</v>
      </c>
      <c r="D612" s="1274"/>
      <c r="E612" s="1274"/>
      <c r="F612" s="513" t="s">
        <v>2309</v>
      </c>
      <c r="G612" s="513" t="s">
        <v>2258</v>
      </c>
      <c r="H612" s="521">
        <v>0</v>
      </c>
      <c r="I612" s="516">
        <v>112</v>
      </c>
      <c r="J612" s="516">
        <v>112</v>
      </c>
      <c r="L612" s="529"/>
    </row>
    <row r="613" spans="2:12" s="522" customFormat="1" ht="17.25" customHeight="1" thickBot="1" x14ac:dyDescent="0.3">
      <c r="B613" s="515">
        <v>164</v>
      </c>
      <c r="C613" s="1279" t="s">
        <v>2486</v>
      </c>
      <c r="D613" s="1279">
        <f>D615+1</f>
        <v>1</v>
      </c>
      <c r="E613" s="1279" t="s">
        <v>2486</v>
      </c>
      <c r="F613" s="513"/>
      <c r="G613" s="513"/>
      <c r="H613" s="516"/>
      <c r="I613" s="516"/>
      <c r="J613" s="516"/>
      <c r="L613" s="529"/>
    </row>
    <row r="614" spans="2:12" s="522" customFormat="1" ht="17.25" customHeight="1" thickBot="1" x14ac:dyDescent="0.3">
      <c r="B614" s="515">
        <v>165</v>
      </c>
      <c r="C614" s="1279" t="s">
        <v>2484</v>
      </c>
      <c r="D614" s="1279"/>
      <c r="E614" s="1279"/>
      <c r="F614" s="513" t="s">
        <v>2309</v>
      </c>
      <c r="G614" s="513" t="s">
        <v>2258</v>
      </c>
      <c r="H614" s="516"/>
      <c r="I614" s="516"/>
      <c r="J614" s="516"/>
      <c r="L614" s="529"/>
    </row>
    <row r="615" spans="2:12" s="522" customFormat="1" ht="17.25" customHeight="1" thickBot="1" x14ac:dyDescent="0.3">
      <c r="B615" s="515">
        <v>166</v>
      </c>
      <c r="C615" s="1274" t="s">
        <v>2485</v>
      </c>
      <c r="D615" s="1274"/>
      <c r="E615" s="1274"/>
      <c r="F615" s="513"/>
      <c r="G615" s="513"/>
      <c r="H615" s="516"/>
      <c r="I615" s="516"/>
      <c r="J615" s="516"/>
      <c r="L615" s="529"/>
    </row>
    <row r="616" spans="2:12" s="522" customFormat="1" ht="17.25" customHeight="1" thickBot="1" x14ac:dyDescent="0.3">
      <c r="B616" s="515">
        <v>167</v>
      </c>
      <c r="C616" s="1274" t="s">
        <v>2487</v>
      </c>
      <c r="D616" s="1274"/>
      <c r="E616" s="1274"/>
      <c r="F616" s="513" t="s">
        <v>2309</v>
      </c>
      <c r="G616" s="513" t="s">
        <v>2258</v>
      </c>
      <c r="H616" s="516">
        <v>4032</v>
      </c>
      <c r="I616" s="516">
        <v>247251</v>
      </c>
      <c r="J616" s="516">
        <v>251283</v>
      </c>
      <c r="L616" s="529"/>
    </row>
    <row r="617" spans="2:12" s="522" customFormat="1" ht="17.25" customHeight="1" thickBot="1" x14ac:dyDescent="0.3">
      <c r="B617" s="515">
        <v>168</v>
      </c>
      <c r="C617" s="519" t="s">
        <v>2488</v>
      </c>
      <c r="D617" s="519"/>
      <c r="E617" s="519"/>
      <c r="F617" s="513" t="s">
        <v>2309</v>
      </c>
      <c r="G617" s="513" t="s">
        <v>2258</v>
      </c>
      <c r="H617" s="516">
        <v>353</v>
      </c>
      <c r="I617" s="516">
        <v>919</v>
      </c>
      <c r="J617" s="516">
        <v>1272</v>
      </c>
      <c r="L617" s="529"/>
    </row>
    <row r="618" spans="2:12" s="522" customFormat="1" ht="17.25" customHeight="1" thickBot="1" x14ac:dyDescent="0.3">
      <c r="B618" s="515">
        <v>169</v>
      </c>
      <c r="C618" s="1274" t="s">
        <v>2489</v>
      </c>
      <c r="D618" s="1274"/>
      <c r="E618" s="1274"/>
      <c r="F618" s="513" t="s">
        <v>2295</v>
      </c>
      <c r="G618" s="513"/>
      <c r="H618" s="516">
        <v>709</v>
      </c>
      <c r="I618" s="516">
        <v>608</v>
      </c>
      <c r="J618" s="516">
        <v>1317</v>
      </c>
      <c r="L618" s="529"/>
    </row>
    <row r="619" spans="2:12" s="522" customFormat="1" ht="17.25" customHeight="1" thickBot="1" x14ac:dyDescent="0.3">
      <c r="B619" s="515">
        <v>170</v>
      </c>
      <c r="C619" s="1274" t="s">
        <v>3204</v>
      </c>
      <c r="D619" s="1274"/>
      <c r="E619" s="1274"/>
      <c r="F619" s="513"/>
      <c r="G619" s="513"/>
      <c r="H619" s="516"/>
      <c r="I619" s="516"/>
      <c r="J619" s="516"/>
      <c r="L619" s="529"/>
    </row>
    <row r="620" spans="2:12" s="522" customFormat="1" ht="17.25" customHeight="1" thickBot="1" x14ac:dyDescent="0.3">
      <c r="B620" s="515">
        <v>171</v>
      </c>
      <c r="C620" s="1274" t="s">
        <v>2490</v>
      </c>
      <c r="D620" s="1274"/>
      <c r="E620" s="1274"/>
      <c r="F620" s="513" t="s">
        <v>2295</v>
      </c>
      <c r="G620" s="513" t="s">
        <v>2199</v>
      </c>
      <c r="H620" s="521"/>
      <c r="I620" s="516"/>
      <c r="J620" s="516"/>
      <c r="L620" s="529"/>
    </row>
    <row r="621" spans="2:12" s="522" customFormat="1" ht="17.25" customHeight="1" thickBot="1" x14ac:dyDescent="0.3">
      <c r="B621" s="515">
        <v>172</v>
      </c>
      <c r="C621" s="1285" t="s">
        <v>2491</v>
      </c>
      <c r="D621" s="1286"/>
      <c r="E621" s="1287"/>
      <c r="F621" s="513" t="s">
        <v>2302</v>
      </c>
      <c r="G621" s="513" t="s">
        <v>2256</v>
      </c>
      <c r="H621" s="516">
        <v>0</v>
      </c>
      <c r="I621" s="516">
        <v>0</v>
      </c>
      <c r="J621" s="516">
        <v>0</v>
      </c>
      <c r="L621" s="529"/>
    </row>
    <row r="622" spans="2:12" s="522" customFormat="1" ht="17.25" customHeight="1" thickBot="1" x14ac:dyDescent="0.3">
      <c r="B622" s="515">
        <v>173</v>
      </c>
      <c r="C622" s="1279" t="s">
        <v>2492</v>
      </c>
      <c r="D622" s="1279"/>
      <c r="E622" s="1279"/>
      <c r="F622" s="513" t="s">
        <v>2309</v>
      </c>
      <c r="G622" s="513" t="s">
        <v>2258</v>
      </c>
      <c r="H622" s="516"/>
      <c r="I622" s="516"/>
      <c r="J622" s="516"/>
      <c r="L622" s="529"/>
    </row>
    <row r="623" spans="2:12" s="522" customFormat="1" ht="17.25" customHeight="1" thickBot="1" x14ac:dyDescent="0.3">
      <c r="B623" s="515">
        <v>174</v>
      </c>
      <c r="C623" s="1289" t="s">
        <v>3675</v>
      </c>
      <c r="D623" s="1290"/>
      <c r="E623" s="1291"/>
      <c r="F623" s="513"/>
      <c r="G623" s="513"/>
      <c r="H623" s="516">
        <v>6559648</v>
      </c>
      <c r="I623" s="516">
        <v>0</v>
      </c>
      <c r="J623" s="516">
        <v>6559648</v>
      </c>
      <c r="L623" s="529"/>
    </row>
    <row r="624" spans="2:12" ht="15" customHeight="1" thickBot="1" x14ac:dyDescent="0.3">
      <c r="B624" s="515">
        <v>175</v>
      </c>
      <c r="C624" s="1274" t="s">
        <v>2494</v>
      </c>
      <c r="D624" s="1274"/>
      <c r="E624" s="1274"/>
      <c r="F624" s="513" t="s">
        <v>2302</v>
      </c>
      <c r="G624" s="513">
        <v>535</v>
      </c>
      <c r="H624" s="514">
        <v>179</v>
      </c>
      <c r="I624" s="514">
        <v>873</v>
      </c>
      <c r="J624" s="514">
        <v>1052</v>
      </c>
      <c r="L624" s="365"/>
    </row>
    <row r="625" spans="2:12" ht="15.75" thickBot="1" x14ac:dyDescent="0.3">
      <c r="B625" s="515">
        <v>176</v>
      </c>
      <c r="C625" s="1274" t="s">
        <v>2493</v>
      </c>
      <c r="D625" s="1274"/>
      <c r="E625" s="1274"/>
      <c r="F625" s="513"/>
      <c r="G625" s="513">
        <v>0</v>
      </c>
      <c r="H625" s="514">
        <v>0</v>
      </c>
      <c r="I625" s="514">
        <v>0</v>
      </c>
      <c r="J625" s="514">
        <v>0</v>
      </c>
      <c r="L625" s="365"/>
    </row>
    <row r="626" spans="2:12" s="522" customFormat="1" ht="28.5" customHeight="1" thickBot="1" x14ac:dyDescent="0.3">
      <c r="B626" s="515">
        <v>177</v>
      </c>
      <c r="C626" s="1274" t="s">
        <v>2495</v>
      </c>
      <c r="D626" s="1274"/>
      <c r="E626" s="1274"/>
      <c r="F626" s="513" t="s">
        <v>2302</v>
      </c>
      <c r="G626" s="513" t="s">
        <v>2303</v>
      </c>
      <c r="H626" s="516"/>
      <c r="I626" s="516"/>
      <c r="J626" s="516"/>
      <c r="L626" s="529"/>
    </row>
    <row r="627" spans="2:12" s="522" customFormat="1" ht="17.25" customHeight="1" thickBot="1" x14ac:dyDescent="0.3">
      <c r="B627" s="515">
        <v>178</v>
      </c>
      <c r="C627" s="1274" t="s">
        <v>2496</v>
      </c>
      <c r="D627" s="1274"/>
      <c r="E627" s="1274"/>
      <c r="F627" s="513" t="s">
        <v>2302</v>
      </c>
      <c r="G627" s="513" t="s">
        <v>2256</v>
      </c>
      <c r="H627" s="521"/>
      <c r="I627" s="516"/>
      <c r="J627" s="516"/>
      <c r="L627" s="529"/>
    </row>
    <row r="628" spans="2:12" s="522" customFormat="1" ht="15" customHeight="1" thickBot="1" x14ac:dyDescent="0.3">
      <c r="B628" s="515">
        <v>179</v>
      </c>
      <c r="C628" s="1274" t="s">
        <v>2497</v>
      </c>
      <c r="D628" s="1274"/>
      <c r="E628" s="1274"/>
      <c r="F628" s="513" t="s">
        <v>2295</v>
      </c>
      <c r="G628" s="513"/>
      <c r="H628" s="516">
        <v>0</v>
      </c>
      <c r="I628" s="516">
        <v>12961</v>
      </c>
      <c r="J628" s="516">
        <v>12961</v>
      </c>
      <c r="L628" s="529"/>
    </row>
    <row r="629" spans="2:12" s="522" customFormat="1" ht="16.5" customHeight="1" thickBot="1" x14ac:dyDescent="0.3">
      <c r="B629" s="515">
        <v>180</v>
      </c>
      <c r="C629" s="1274" t="s">
        <v>2498</v>
      </c>
      <c r="D629" s="1274"/>
      <c r="E629" s="1274"/>
      <c r="F629" s="513"/>
      <c r="G629" s="513"/>
      <c r="H629" s="516">
        <v>0</v>
      </c>
      <c r="I629" s="516">
        <v>14</v>
      </c>
      <c r="J629" s="516">
        <v>14</v>
      </c>
      <c r="L629" s="529"/>
    </row>
    <row r="630" spans="2:12" s="522" customFormat="1" ht="15.75" customHeight="1" thickBot="1" x14ac:dyDescent="0.3">
      <c r="B630" s="515">
        <v>181</v>
      </c>
      <c r="C630" s="1274" t="s">
        <v>2499</v>
      </c>
      <c r="D630" s="1274"/>
      <c r="E630" s="1274"/>
      <c r="F630" s="513" t="s">
        <v>2309</v>
      </c>
      <c r="G630" s="513" t="s">
        <v>2258</v>
      </c>
      <c r="H630" s="516">
        <v>0</v>
      </c>
      <c r="I630" s="516">
        <v>53</v>
      </c>
      <c r="J630" s="516">
        <v>53</v>
      </c>
      <c r="L630" s="529"/>
    </row>
    <row r="631" spans="2:12" s="522" customFormat="1" ht="26.25" customHeight="1" thickBot="1" x14ac:dyDescent="0.3">
      <c r="B631" s="515">
        <v>182</v>
      </c>
      <c r="C631" s="1274" t="s">
        <v>2500</v>
      </c>
      <c r="D631" s="1274"/>
      <c r="E631" s="1274"/>
      <c r="F631" s="513" t="s">
        <v>2302</v>
      </c>
      <c r="G631" s="513" t="s">
        <v>2303</v>
      </c>
      <c r="H631" s="516"/>
      <c r="I631" s="516"/>
      <c r="J631" s="516"/>
      <c r="L631" s="529"/>
    </row>
    <row r="632" spans="2:12" s="522" customFormat="1" ht="15.75" customHeight="1" thickBot="1" x14ac:dyDescent="0.3">
      <c r="B632" s="515">
        <v>183</v>
      </c>
      <c r="C632" s="1274" t="s">
        <v>2501</v>
      </c>
      <c r="D632" s="1274"/>
      <c r="E632" s="1274"/>
      <c r="F632" s="513" t="s">
        <v>2302</v>
      </c>
      <c r="G632" s="524" t="s">
        <v>2502</v>
      </c>
      <c r="H632" s="516"/>
      <c r="I632" s="516"/>
      <c r="J632" s="516"/>
      <c r="L632" s="529"/>
    </row>
    <row r="633" spans="2:12" s="522" customFormat="1" ht="15.75" customHeight="1" thickBot="1" x14ac:dyDescent="0.3">
      <c r="B633" s="515">
        <v>184</v>
      </c>
      <c r="C633" s="1261" t="s">
        <v>29</v>
      </c>
      <c r="D633" s="1262"/>
      <c r="E633" s="1263"/>
      <c r="F633" s="513"/>
      <c r="G633" s="524"/>
      <c r="H633" s="521">
        <v>715241</v>
      </c>
      <c r="I633" s="516">
        <v>0</v>
      </c>
      <c r="J633" s="516">
        <v>715241</v>
      </c>
      <c r="L633" s="529"/>
    </row>
    <row r="634" spans="2:12" s="522" customFormat="1" ht="25.5" customHeight="1" thickBot="1" x14ac:dyDescent="0.3">
      <c r="B634" s="515">
        <v>185</v>
      </c>
      <c r="C634" s="1279" t="s">
        <v>2503</v>
      </c>
      <c r="D634" s="1279"/>
      <c r="E634" s="1279"/>
      <c r="F634" s="513" t="s">
        <v>2309</v>
      </c>
      <c r="G634" s="524" t="s">
        <v>2200</v>
      </c>
      <c r="H634" s="521">
        <v>0</v>
      </c>
      <c r="I634" s="516">
        <v>3</v>
      </c>
      <c r="J634" s="516">
        <v>3</v>
      </c>
      <c r="L634" s="529"/>
    </row>
    <row r="635" spans="2:12" s="522" customFormat="1" ht="17.25" customHeight="1" thickBot="1" x14ac:dyDescent="0.3">
      <c r="B635" s="515">
        <v>186</v>
      </c>
      <c r="C635" s="1274" t="s">
        <v>2504</v>
      </c>
      <c r="D635" s="1274"/>
      <c r="E635" s="1274"/>
      <c r="F635" s="513" t="s">
        <v>2302</v>
      </c>
      <c r="G635" s="524" t="s">
        <v>2233</v>
      </c>
      <c r="H635" s="516">
        <v>40453634</v>
      </c>
      <c r="I635" s="516">
        <v>5200273</v>
      </c>
      <c r="J635" s="516">
        <v>45653907</v>
      </c>
      <c r="L635" s="529"/>
    </row>
    <row r="636" spans="2:12" s="522" customFormat="1" ht="18.75" customHeight="1" thickBot="1" x14ac:dyDescent="0.3">
      <c r="B636" s="515">
        <v>187</v>
      </c>
      <c r="C636" s="1274" t="s">
        <v>2505</v>
      </c>
      <c r="D636" s="1274"/>
      <c r="E636" s="1274"/>
      <c r="F636" s="513" t="s">
        <v>2302</v>
      </c>
      <c r="G636" s="513"/>
      <c r="H636" s="516">
        <v>70</v>
      </c>
      <c r="I636" s="516">
        <v>785</v>
      </c>
      <c r="J636" s="516">
        <v>855</v>
      </c>
      <c r="L636" s="529"/>
    </row>
    <row r="637" spans="2:12" s="522" customFormat="1" ht="30" customHeight="1" thickBot="1" x14ac:dyDescent="0.3">
      <c r="B637" s="515">
        <v>188</v>
      </c>
      <c r="C637" s="1274" t="s">
        <v>2506</v>
      </c>
      <c r="D637" s="1274"/>
      <c r="E637" s="1274"/>
      <c r="F637" s="513" t="s">
        <v>2302</v>
      </c>
      <c r="G637" s="513" t="s">
        <v>2507</v>
      </c>
      <c r="H637" s="516">
        <v>0</v>
      </c>
      <c r="I637" s="516">
        <v>28</v>
      </c>
      <c r="J637" s="516">
        <v>28</v>
      </c>
      <c r="L637" s="529"/>
    </row>
    <row r="638" spans="2:12" s="522" customFormat="1" ht="15.75" customHeight="1" thickBot="1" x14ac:dyDescent="0.3">
      <c r="B638" s="515">
        <v>189</v>
      </c>
      <c r="C638" s="1274" t="s">
        <v>2508</v>
      </c>
      <c r="D638" s="1274"/>
      <c r="E638" s="1274"/>
      <c r="F638" s="513" t="s">
        <v>2309</v>
      </c>
      <c r="G638" s="513" t="s">
        <v>2258</v>
      </c>
      <c r="H638" s="516"/>
      <c r="I638" s="516"/>
      <c r="J638" s="516"/>
      <c r="L638" s="529"/>
    </row>
    <row r="639" spans="2:12" s="522" customFormat="1" ht="17.25" customHeight="1" thickBot="1" x14ac:dyDescent="0.3">
      <c r="B639" s="515">
        <v>190</v>
      </c>
      <c r="C639" s="1274" t="s">
        <v>2509</v>
      </c>
      <c r="D639" s="1274"/>
      <c r="E639" s="1274"/>
      <c r="F639" s="513" t="s">
        <v>2302</v>
      </c>
      <c r="G639" s="513"/>
      <c r="H639" s="516">
        <v>10186</v>
      </c>
      <c r="I639" s="516">
        <v>7429</v>
      </c>
      <c r="J639" s="516">
        <v>17615</v>
      </c>
      <c r="L639" s="534"/>
    </row>
    <row r="640" spans="2:12" s="522" customFormat="1" ht="15.75" customHeight="1" thickBot="1" x14ac:dyDescent="0.3">
      <c r="B640" s="515">
        <v>191</v>
      </c>
      <c r="C640" s="1279" t="s">
        <v>2510</v>
      </c>
      <c r="D640" s="1279"/>
      <c r="E640" s="1279"/>
      <c r="F640" s="513" t="s">
        <v>2309</v>
      </c>
      <c r="G640" s="513" t="s">
        <v>2258</v>
      </c>
      <c r="H640" s="516"/>
      <c r="I640" s="516"/>
      <c r="J640" s="516"/>
      <c r="L640" s="534"/>
    </row>
    <row r="641" spans="1:12" s="522" customFormat="1" ht="16.5" customHeight="1" thickBot="1" x14ac:dyDescent="0.3">
      <c r="B641" s="515">
        <v>192</v>
      </c>
      <c r="C641" s="1274" t="s">
        <v>2511</v>
      </c>
      <c r="D641" s="1274"/>
      <c r="E641" s="1274"/>
      <c r="F641" s="513" t="s">
        <v>2302</v>
      </c>
      <c r="G641" s="513" t="s">
        <v>2512</v>
      </c>
      <c r="H641" s="516"/>
      <c r="I641" s="516"/>
      <c r="J641" s="516"/>
      <c r="L641" s="534"/>
    </row>
    <row r="642" spans="1:12" ht="17.25" customHeight="1" thickBot="1" x14ac:dyDescent="0.3">
      <c r="B642" s="515">
        <v>193</v>
      </c>
      <c r="C642" s="1279" t="s">
        <v>2513</v>
      </c>
      <c r="D642" s="1279"/>
      <c r="E642" s="1279"/>
      <c r="F642" s="535" t="s">
        <v>2309</v>
      </c>
      <c r="G642" s="513" t="s">
        <v>2258</v>
      </c>
      <c r="H642" s="514">
        <v>172004</v>
      </c>
      <c r="I642" s="514">
        <v>211748</v>
      </c>
      <c r="J642" s="514">
        <v>383752</v>
      </c>
      <c r="L642" s="108"/>
    </row>
    <row r="643" spans="1:12" s="522" customFormat="1" ht="17.25" customHeight="1" thickBot="1" x14ac:dyDescent="0.3">
      <c r="B643" s="515">
        <v>194</v>
      </c>
      <c r="C643" s="1288" t="s">
        <v>2262</v>
      </c>
      <c r="D643" s="1288"/>
      <c r="E643" s="1288"/>
      <c r="F643" s="536" t="s">
        <v>2309</v>
      </c>
      <c r="G643" s="513" t="s">
        <v>2258</v>
      </c>
      <c r="H643" s="516"/>
      <c r="I643" s="516"/>
      <c r="J643" s="516"/>
      <c r="L643" s="534"/>
    </row>
    <row r="644" spans="1:12" ht="20.25" customHeight="1" thickBot="1" x14ac:dyDescent="0.3">
      <c r="A644" s="492"/>
      <c r="B644" s="537"/>
      <c r="C644" s="1203" t="s">
        <v>2229</v>
      </c>
      <c r="D644" s="1203"/>
      <c r="E644" s="1203"/>
      <c r="F644" s="538"/>
      <c r="G644" s="538"/>
      <c r="H644" s="539">
        <v>6837883</v>
      </c>
      <c r="I644" s="539">
        <v>15348495</v>
      </c>
      <c r="J644" s="539">
        <v>22186378</v>
      </c>
      <c r="K644" s="540"/>
    </row>
    <row r="645" spans="1:12" x14ac:dyDescent="0.25">
      <c r="A645" s="492"/>
      <c r="B645" s="153" t="s">
        <v>2217</v>
      </c>
    </row>
    <row r="646" spans="1:12" x14ac:dyDescent="0.25">
      <c r="A646" s="492"/>
      <c r="B646" s="541"/>
      <c r="C646" s="108"/>
      <c r="H646" s="108"/>
      <c r="I646" s="542"/>
      <c r="J646" s="108"/>
      <c r="L646" s="108"/>
    </row>
  </sheetData>
  <mergeCells count="321">
    <mergeCell ref="N72:O72"/>
    <mergeCell ref="N73:O73"/>
    <mergeCell ref="N74:O74"/>
    <mergeCell ref="N77:O77"/>
    <mergeCell ref="N63:Q63"/>
    <mergeCell ref="N64:O64"/>
    <mergeCell ref="N65:O65"/>
    <mergeCell ref="N66:O66"/>
    <mergeCell ref="N67:O67"/>
    <mergeCell ref="N68:O68"/>
    <mergeCell ref="N69:O69"/>
    <mergeCell ref="N70:O70"/>
    <mergeCell ref="N71:O71"/>
    <mergeCell ref="C557:E557"/>
    <mergeCell ref="C562:E562"/>
    <mergeCell ref="C571:E571"/>
    <mergeCell ref="C581:E581"/>
    <mergeCell ref="C606:E606"/>
    <mergeCell ref="C619:E619"/>
    <mergeCell ref="C471:E471"/>
    <mergeCell ref="C504:E504"/>
    <mergeCell ref="C526:E526"/>
    <mergeCell ref="C529:E529"/>
    <mergeCell ref="C584:E584"/>
    <mergeCell ref="C586:E586"/>
    <mergeCell ref="C585:E585"/>
    <mergeCell ref="C587:E587"/>
    <mergeCell ref="C589:E589"/>
    <mergeCell ref="C577:E577"/>
    <mergeCell ref="C578:E578"/>
    <mergeCell ref="C579:E579"/>
    <mergeCell ref="C580:E580"/>
    <mergeCell ref="C582:E582"/>
    <mergeCell ref="C583:E583"/>
    <mergeCell ref="C572:E572"/>
    <mergeCell ref="C573:E573"/>
    <mergeCell ref="C574:E574"/>
    <mergeCell ref="C626:E626"/>
    <mergeCell ref="C627:E627"/>
    <mergeCell ref="C628:E628"/>
    <mergeCell ref="C629:E629"/>
    <mergeCell ref="C630:E630"/>
    <mergeCell ref="C620:E620"/>
    <mergeCell ref="C621:E621"/>
    <mergeCell ref="C622:E622"/>
    <mergeCell ref="C625:E625"/>
    <mergeCell ref="C624:E624"/>
    <mergeCell ref="C623:E623"/>
    <mergeCell ref="C642:E642"/>
    <mergeCell ref="C643:E643"/>
    <mergeCell ref="C637:E637"/>
    <mergeCell ref="C638:E638"/>
    <mergeCell ref="C639:E639"/>
    <mergeCell ref="C640:E640"/>
    <mergeCell ref="C641:E641"/>
    <mergeCell ref="C631:E631"/>
    <mergeCell ref="C632:E632"/>
    <mergeCell ref="C634:E634"/>
    <mergeCell ref="C635:E635"/>
    <mergeCell ref="C636:E636"/>
    <mergeCell ref="C633:E633"/>
    <mergeCell ref="C612:E612"/>
    <mergeCell ref="C614:E614"/>
    <mergeCell ref="C615:E615"/>
    <mergeCell ref="C613:E613"/>
    <mergeCell ref="C616:E616"/>
    <mergeCell ref="C618:E618"/>
    <mergeCell ref="C588:E588"/>
    <mergeCell ref="C609:E609"/>
    <mergeCell ref="C607:E607"/>
    <mergeCell ref="C610:E610"/>
    <mergeCell ref="C611:E611"/>
    <mergeCell ref="C602:E602"/>
    <mergeCell ref="C601:E601"/>
    <mergeCell ref="C604:E604"/>
    <mergeCell ref="C605:E605"/>
    <mergeCell ref="C592:E592"/>
    <mergeCell ref="C590:E590"/>
    <mergeCell ref="C591:E591"/>
    <mergeCell ref="C593:E593"/>
    <mergeCell ref="C598:E598"/>
    <mergeCell ref="C599:E599"/>
    <mergeCell ref="C603:E603"/>
    <mergeCell ref="C600:E600"/>
    <mergeCell ref="C575:E575"/>
    <mergeCell ref="C576:E576"/>
    <mergeCell ref="C565:E565"/>
    <mergeCell ref="C566:E566"/>
    <mergeCell ref="C567:E567"/>
    <mergeCell ref="C569:E569"/>
    <mergeCell ref="C570:E570"/>
    <mergeCell ref="C558:E558"/>
    <mergeCell ref="C560:E560"/>
    <mergeCell ref="C561:E561"/>
    <mergeCell ref="C563:E563"/>
    <mergeCell ref="C564:E564"/>
    <mergeCell ref="C559:E559"/>
    <mergeCell ref="C568:E568"/>
    <mergeCell ref="C552:E552"/>
    <mergeCell ref="C551:E551"/>
    <mergeCell ref="C554:E554"/>
    <mergeCell ref="C555:E555"/>
    <mergeCell ref="C556:E556"/>
    <mergeCell ref="C550:E550"/>
    <mergeCell ref="C545:E545"/>
    <mergeCell ref="C546:E546"/>
    <mergeCell ref="C547:E547"/>
    <mergeCell ref="C548:E548"/>
    <mergeCell ref="C549:E549"/>
    <mergeCell ref="C540:E540"/>
    <mergeCell ref="C541:E541"/>
    <mergeCell ref="C542:E542"/>
    <mergeCell ref="C543:E543"/>
    <mergeCell ref="C544:E544"/>
    <mergeCell ref="C533:E533"/>
    <mergeCell ref="C535:E535"/>
    <mergeCell ref="C536:E536"/>
    <mergeCell ref="C538:E538"/>
    <mergeCell ref="C539:E539"/>
    <mergeCell ref="C537:E537"/>
    <mergeCell ref="C534:E534"/>
    <mergeCell ref="C527:E527"/>
    <mergeCell ref="C528:E528"/>
    <mergeCell ref="C530:E530"/>
    <mergeCell ref="C531:E531"/>
    <mergeCell ref="C532:E532"/>
    <mergeCell ref="C521:E521"/>
    <mergeCell ref="C522:E522"/>
    <mergeCell ref="C523:E523"/>
    <mergeCell ref="C525:E525"/>
    <mergeCell ref="C524:E524"/>
    <mergeCell ref="C516:E516"/>
    <mergeCell ref="C517:E517"/>
    <mergeCell ref="C519:E519"/>
    <mergeCell ref="C518:E518"/>
    <mergeCell ref="C520:E520"/>
    <mergeCell ref="C510:E510"/>
    <mergeCell ref="C511:E511"/>
    <mergeCell ref="C512:E512"/>
    <mergeCell ref="C513:E513"/>
    <mergeCell ref="C514:E514"/>
    <mergeCell ref="C515:E515"/>
    <mergeCell ref="C503:E503"/>
    <mergeCell ref="C506:E506"/>
    <mergeCell ref="C508:E508"/>
    <mergeCell ref="C507:E507"/>
    <mergeCell ref="C509:E509"/>
    <mergeCell ref="C500:E500"/>
    <mergeCell ref="C498:E498"/>
    <mergeCell ref="C501:E501"/>
    <mergeCell ref="C502:E502"/>
    <mergeCell ref="C505:E505"/>
    <mergeCell ref="C494:E494"/>
    <mergeCell ref="C495:E495"/>
    <mergeCell ref="C496:E496"/>
    <mergeCell ref="C497:E497"/>
    <mergeCell ref="C499:E499"/>
    <mergeCell ref="C489:E489"/>
    <mergeCell ref="C490:E490"/>
    <mergeCell ref="C492:E492"/>
    <mergeCell ref="C491:E491"/>
    <mergeCell ref="C493:E493"/>
    <mergeCell ref="C483:E483"/>
    <mergeCell ref="C484:E484"/>
    <mergeCell ref="C485:E485"/>
    <mergeCell ref="C486:E486"/>
    <mergeCell ref="C488:E488"/>
    <mergeCell ref="C487:E487"/>
    <mergeCell ref="C477:E477"/>
    <mergeCell ref="C479:E479"/>
    <mergeCell ref="C480:E480"/>
    <mergeCell ref="C481:E481"/>
    <mergeCell ref="C482:E482"/>
    <mergeCell ref="C473:E473"/>
    <mergeCell ref="C474:E474"/>
    <mergeCell ref="C475:E475"/>
    <mergeCell ref="C476:E476"/>
    <mergeCell ref="C478:E478"/>
    <mergeCell ref="C465:E465"/>
    <mergeCell ref="C466:E466"/>
    <mergeCell ref="C467:E467"/>
    <mergeCell ref="C468:E468"/>
    <mergeCell ref="C469:E469"/>
    <mergeCell ref="C470:E470"/>
    <mergeCell ref="C460:E460"/>
    <mergeCell ref="C461:E461"/>
    <mergeCell ref="C462:E462"/>
    <mergeCell ref="C463:E463"/>
    <mergeCell ref="C464:E464"/>
    <mergeCell ref="C453:E453"/>
    <mergeCell ref="C456:E456"/>
    <mergeCell ref="C457:E457"/>
    <mergeCell ref="C455:E455"/>
    <mergeCell ref="C458:E458"/>
    <mergeCell ref="C459:E459"/>
    <mergeCell ref="C454:E454"/>
    <mergeCell ref="E442:G442"/>
    <mergeCell ref="C448:E448"/>
    <mergeCell ref="C450:E450"/>
    <mergeCell ref="C452:E452"/>
    <mergeCell ref="E438:G438"/>
    <mergeCell ref="E439:G439"/>
    <mergeCell ref="E440:G440"/>
    <mergeCell ref="C451:E451"/>
    <mergeCell ref="E441:G441"/>
    <mergeCell ref="E433:G433"/>
    <mergeCell ref="E434:G434"/>
    <mergeCell ref="E435:G435"/>
    <mergeCell ref="E436:G436"/>
    <mergeCell ref="E437:G437"/>
    <mergeCell ref="E429:G429"/>
    <mergeCell ref="E430:G430"/>
    <mergeCell ref="E431:G431"/>
    <mergeCell ref="E432:G432"/>
    <mergeCell ref="E425:G425"/>
    <mergeCell ref="E426:G426"/>
    <mergeCell ref="E427:G427"/>
    <mergeCell ref="E428:G428"/>
    <mergeCell ref="E422:G422"/>
    <mergeCell ref="E423:G423"/>
    <mergeCell ref="E424:G424"/>
    <mergeCell ref="E417:G417"/>
    <mergeCell ref="E418:G418"/>
    <mergeCell ref="E419:G419"/>
    <mergeCell ref="E420:G420"/>
    <mergeCell ref="E421:G421"/>
    <mergeCell ref="E413:G413"/>
    <mergeCell ref="E414:G414"/>
    <mergeCell ref="E415:G415"/>
    <mergeCell ref="E416:G416"/>
    <mergeCell ref="E409:G409"/>
    <mergeCell ref="E410:G410"/>
    <mergeCell ref="E411:G411"/>
    <mergeCell ref="E412:G412"/>
    <mergeCell ref="D397:J397"/>
    <mergeCell ref="D398:E398"/>
    <mergeCell ref="E281:H281"/>
    <mergeCell ref="E303:L303"/>
    <mergeCell ref="E340:N340"/>
    <mergeCell ref="M217:Q223"/>
    <mergeCell ref="D257:M257"/>
    <mergeCell ref="E262:M262"/>
    <mergeCell ref="C227:M227"/>
    <mergeCell ref="E197:G197"/>
    <mergeCell ref="H197:I197"/>
    <mergeCell ref="E198:G198"/>
    <mergeCell ref="H198:I198"/>
    <mergeCell ref="E199:G199"/>
    <mergeCell ref="H199:I199"/>
    <mergeCell ref="E194:G194"/>
    <mergeCell ref="H194:I194"/>
    <mergeCell ref="E195:G195"/>
    <mergeCell ref="H195:I195"/>
    <mergeCell ref="E196:G196"/>
    <mergeCell ref="H196:I196"/>
    <mergeCell ref="H192:I192"/>
    <mergeCell ref="E192:G192"/>
    <mergeCell ref="E193:G193"/>
    <mergeCell ref="H193:I193"/>
    <mergeCell ref="H190:I190"/>
    <mergeCell ref="E190:G190"/>
    <mergeCell ref="E191:G191"/>
    <mergeCell ref="H191:I191"/>
    <mergeCell ref="E187:G187"/>
    <mergeCell ref="H187:I187"/>
    <mergeCell ref="E188:G188"/>
    <mergeCell ref="H188:I188"/>
    <mergeCell ref="E189:G189"/>
    <mergeCell ref="H189:I189"/>
    <mergeCell ref="E184:G184"/>
    <mergeCell ref="H184:I184"/>
    <mergeCell ref="E185:G185"/>
    <mergeCell ref="H185:I185"/>
    <mergeCell ref="E186:G186"/>
    <mergeCell ref="H186:I186"/>
    <mergeCell ref="E182:G182"/>
    <mergeCell ref="H182:I182"/>
    <mergeCell ref="H183:I183"/>
    <mergeCell ref="E183:G183"/>
    <mergeCell ref="E73:F73"/>
    <mergeCell ref="E74:F74"/>
    <mergeCell ref="E63:L63"/>
    <mergeCell ref="E179:G179"/>
    <mergeCell ref="H179:I179"/>
    <mergeCell ref="E180:G180"/>
    <mergeCell ref="H180:I180"/>
    <mergeCell ref="E181:G181"/>
    <mergeCell ref="H181:I181"/>
    <mergeCell ref="E64:F64"/>
    <mergeCell ref="E65:F65"/>
    <mergeCell ref="E66:F66"/>
    <mergeCell ref="E67:F67"/>
    <mergeCell ref="E68:F68"/>
    <mergeCell ref="E78:F78"/>
    <mergeCell ref="C133:L133"/>
    <mergeCell ref="D104:M104"/>
    <mergeCell ref="D163:L163"/>
    <mergeCell ref="C644:E644"/>
    <mergeCell ref="E13:H13"/>
    <mergeCell ref="E14:H14"/>
    <mergeCell ref="E15:H15"/>
    <mergeCell ref="A16:C16"/>
    <mergeCell ref="E16:H16"/>
    <mergeCell ref="E17:H17"/>
    <mergeCell ref="D8:H8"/>
    <mergeCell ref="E9:H9"/>
    <mergeCell ref="E10:H10"/>
    <mergeCell ref="E11:H11"/>
    <mergeCell ref="E12:H12"/>
    <mergeCell ref="D18:H18"/>
    <mergeCell ref="E19:H19"/>
    <mergeCell ref="E20:H20"/>
    <mergeCell ref="E21:H21"/>
    <mergeCell ref="E22:H22"/>
    <mergeCell ref="E75:F75"/>
    <mergeCell ref="E76:F76"/>
    <mergeCell ref="E77:F77"/>
    <mergeCell ref="E69:F69"/>
    <mergeCell ref="E70:F70"/>
    <mergeCell ref="E71:F71"/>
    <mergeCell ref="E72:F72"/>
  </mergeCells>
  <hyperlinks>
    <hyperlink ref="E19:H19" location="Internet!A398" display="MOU - Internet Telephony"/>
    <hyperlink ref="E20:H20" location="Internet!A427" display="List Of ISP's Providing Internet Telephony Services"/>
    <hyperlink ref="E21:H21" location="Internet!A461" display="List of Service Providers with Subscriber Base"/>
    <hyperlink ref="E17:H17" location="Internet!A260" display="Revenue From ISP operations in India"/>
    <hyperlink ref="E9:H9" location="Internet!A55" display="Internet Market Share-Top 10 ISP's"/>
    <hyperlink ref="E10:H10" location="Internet!A108" display="Internet - Subscriber Growth"/>
    <hyperlink ref="E11:H11" location="Internet!A136" display="Broadband - Subscriber Growth"/>
    <hyperlink ref="E15:H15" location="Internet!A166" display="Subscribers - Leased Line "/>
    <hyperlink ref="E14:H14" location="Internet!A300" display="Speed Category wise data on Internet/broadband subscribers for top 10 States"/>
    <hyperlink ref="E12:H12" location="Internet!A372" display="Internet Access (Broadband) - Technologies &amp; Market Share"/>
    <hyperlink ref="E16:H16" location="Internet!A224" display="Wireless Data Subscribers"/>
    <hyperlink ref="E13:H13" location="Internet!A332" display=" Broadband Access - Technologies &amp; Market Share"/>
  </hyperlinks>
  <pageMargins left="0.7" right="0.7" top="0.75" bottom="0.75" header="0.3" footer="0.3"/>
  <pageSetup orientation="portrait"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054"/>
  <sheetViews>
    <sheetView zoomScaleNormal="100" workbookViewId="0"/>
  </sheetViews>
  <sheetFormatPr defaultRowHeight="15" x14ac:dyDescent="0.25"/>
  <cols>
    <col min="1" max="1" width="5.140625" style="561" customWidth="1"/>
    <col min="2" max="2" width="18.140625" style="561" customWidth="1"/>
    <col min="3" max="3" width="20.7109375" style="561" customWidth="1"/>
    <col min="4" max="4" width="15.85546875" style="561" customWidth="1"/>
    <col min="5" max="5" width="12.85546875" style="561" customWidth="1"/>
    <col min="6" max="6" width="15.85546875" style="561" customWidth="1"/>
    <col min="7" max="7" width="15.140625" style="561" customWidth="1"/>
    <col min="8" max="8" width="15.42578125" style="561" customWidth="1"/>
    <col min="9" max="9" width="14.42578125" style="561" customWidth="1"/>
    <col min="10" max="10" width="32.85546875" style="561" customWidth="1"/>
    <col min="11" max="11" width="20" style="561" customWidth="1"/>
    <col min="12" max="12" width="7.42578125" style="561" customWidth="1"/>
    <col min="13" max="13" width="14.42578125" style="561" bestFit="1" customWidth="1"/>
    <col min="14" max="14" width="11.7109375" style="561" customWidth="1"/>
    <col min="15" max="15" width="9.140625" style="561"/>
    <col min="16" max="16" width="14.7109375" style="561" customWidth="1"/>
    <col min="17" max="17" width="14.140625" style="561" customWidth="1"/>
    <col min="18" max="18" width="9.140625" style="561"/>
    <col min="19" max="20" width="9.140625" style="561" customWidth="1"/>
    <col min="21" max="21" width="22.7109375" style="561" customWidth="1"/>
    <col min="22" max="16384" width="9.140625" style="561"/>
  </cols>
  <sheetData>
    <row r="2" spans="4:9" x14ac:dyDescent="0.25">
      <c r="D2" s="153" t="s">
        <v>88</v>
      </c>
    </row>
    <row r="4" spans="4:9" ht="15.75" thickBot="1" x14ac:dyDescent="0.3"/>
    <row r="5" spans="4:9" ht="15.75" customHeight="1" thickBot="1" x14ac:dyDescent="0.3">
      <c r="D5" s="134"/>
      <c r="E5" s="1312" t="s">
        <v>243</v>
      </c>
      <c r="F5" s="1313"/>
      <c r="G5" s="1313"/>
      <c r="H5" s="1314"/>
    </row>
    <row r="6" spans="4:9" ht="15.75" customHeight="1" thickBot="1" x14ac:dyDescent="0.3">
      <c r="D6" s="134">
        <v>1</v>
      </c>
      <c r="E6" s="1315" t="s">
        <v>244</v>
      </c>
      <c r="F6" s="1316"/>
      <c r="G6" s="1316"/>
      <c r="H6" s="1317"/>
    </row>
    <row r="7" spans="4:9" ht="15.75" customHeight="1" thickBot="1" x14ac:dyDescent="0.3">
      <c r="D7" s="134">
        <v>2</v>
      </c>
      <c r="E7" s="1315" t="s">
        <v>3933</v>
      </c>
      <c r="F7" s="1316"/>
      <c r="G7" s="1316"/>
      <c r="H7" s="1317"/>
    </row>
    <row r="8" spans="4:9" ht="15.75" customHeight="1" thickBot="1" x14ac:dyDescent="0.3">
      <c r="D8" s="134">
        <v>3</v>
      </c>
      <c r="E8" s="1315" t="s">
        <v>3915</v>
      </c>
      <c r="F8" s="1316"/>
      <c r="G8" s="1316"/>
      <c r="H8" s="1317"/>
    </row>
    <row r="9" spans="4:9" ht="15.75" customHeight="1" thickBot="1" x14ac:dyDescent="0.3">
      <c r="D9" s="134">
        <v>4</v>
      </c>
      <c r="E9" s="1318" t="s">
        <v>3917</v>
      </c>
      <c r="F9" s="1319"/>
      <c r="G9" s="1319"/>
      <c r="H9" s="1320"/>
      <c r="I9" s="133"/>
    </row>
    <row r="10" spans="4:9" ht="15.75" customHeight="1" thickBot="1" x14ac:dyDescent="0.3">
      <c r="D10" s="134"/>
      <c r="E10" s="1321" t="s">
        <v>336</v>
      </c>
      <c r="F10" s="1322"/>
      <c r="G10" s="1322"/>
      <c r="H10" s="1323"/>
      <c r="I10" s="79"/>
    </row>
    <row r="11" spans="4:9" ht="15.75" customHeight="1" thickBot="1" x14ac:dyDescent="0.3">
      <c r="D11" s="134">
        <v>5</v>
      </c>
      <c r="E11" s="1315" t="s">
        <v>3919</v>
      </c>
      <c r="F11" s="1316"/>
      <c r="G11" s="1316"/>
      <c r="H11" s="1317"/>
      <c r="I11" s="79"/>
    </row>
    <row r="12" spans="4:9" ht="15.75" customHeight="1" thickBot="1" x14ac:dyDescent="0.3">
      <c r="D12" s="134">
        <v>6</v>
      </c>
      <c r="E12" s="1315" t="s">
        <v>3918</v>
      </c>
      <c r="F12" s="1316"/>
      <c r="G12" s="1316"/>
      <c r="H12" s="1317"/>
    </row>
    <row r="13" spans="4:9" ht="15.75" customHeight="1" thickBot="1" x14ac:dyDescent="0.3">
      <c r="D13" s="134">
        <v>7</v>
      </c>
      <c r="E13" s="1315" t="s">
        <v>3920</v>
      </c>
      <c r="F13" s="1316"/>
      <c r="G13" s="1316"/>
      <c r="H13" s="1317"/>
    </row>
    <row r="14" spans="4:9" ht="15.75" customHeight="1" x14ac:dyDescent="0.25">
      <c r="E14" s="133"/>
    </row>
    <row r="15" spans="4:9" ht="15.75" customHeight="1" x14ac:dyDescent="0.25">
      <c r="I15" s="79"/>
    </row>
    <row r="16" spans="4:9" ht="15.75" customHeight="1" x14ac:dyDescent="0.25"/>
    <row r="26" spans="2:7" s="25" customFormat="1" x14ac:dyDescent="0.25">
      <c r="B26" s="26" t="s">
        <v>40</v>
      </c>
    </row>
    <row r="30" spans="2:7" s="560" customFormat="1" ht="16.5" customHeight="1" x14ac:dyDescent="0.25">
      <c r="B30" s="80"/>
      <c r="C30" s="80"/>
      <c r="D30" s="80"/>
      <c r="E30" s="80"/>
      <c r="F30" s="80"/>
      <c r="G30" s="82"/>
    </row>
    <row r="31" spans="2:7" s="560" customFormat="1" x14ac:dyDescent="0.25">
      <c r="B31" s="82"/>
      <c r="C31" s="82"/>
      <c r="D31" s="82"/>
      <c r="E31" s="76"/>
      <c r="F31" s="76"/>
      <c r="G31" s="77"/>
    </row>
    <row r="32" spans="2:7" s="560" customFormat="1" x14ac:dyDescent="0.25">
      <c r="B32" s="558"/>
      <c r="C32" s="558"/>
      <c r="D32" s="83"/>
      <c r="E32" s="84"/>
      <c r="F32" s="84"/>
      <c r="G32" s="84"/>
    </row>
    <row r="33" spans="1:13" s="560" customFormat="1" x14ac:dyDescent="0.25">
      <c r="B33" s="558"/>
      <c r="C33" s="558"/>
      <c r="D33" s="83"/>
      <c r="E33" s="84"/>
      <c r="F33" s="84"/>
      <c r="G33" s="84"/>
    </row>
    <row r="34" spans="1:13" s="560" customFormat="1" x14ac:dyDescent="0.25">
      <c r="B34" s="558"/>
      <c r="C34" s="558"/>
      <c r="D34" s="83"/>
      <c r="E34" s="84"/>
      <c r="F34" s="84"/>
      <c r="G34" s="84"/>
    </row>
    <row r="35" spans="1:13" s="560" customFormat="1" x14ac:dyDescent="0.25">
      <c r="B35" s="1300"/>
      <c r="C35" s="1300"/>
      <c r="D35" s="1300"/>
    </row>
    <row r="36" spans="1:13" s="560" customFormat="1" x14ac:dyDescent="0.25">
      <c r="B36" s="1300"/>
      <c r="C36" s="1300"/>
      <c r="D36" s="1300"/>
    </row>
    <row r="37" spans="1:13" s="560" customFormat="1" ht="15.75" thickBot="1" x14ac:dyDescent="0.3">
      <c r="B37" s="1324"/>
      <c r="C37" s="1324"/>
      <c r="D37" s="1324"/>
    </row>
    <row r="38" spans="1:13" s="560" customFormat="1" ht="15.75" thickBot="1" x14ac:dyDescent="0.3">
      <c r="A38" s="558"/>
      <c r="B38" s="562" t="s">
        <v>2</v>
      </c>
      <c r="C38" s="562" t="s">
        <v>3</v>
      </c>
      <c r="D38" s="34" t="s">
        <v>4</v>
      </c>
      <c r="E38" s="562" t="s">
        <v>5</v>
      </c>
      <c r="F38" s="562" t="s">
        <v>6</v>
      </c>
      <c r="G38" s="1325" t="s">
        <v>8</v>
      </c>
      <c r="H38" s="1326"/>
      <c r="I38" s="1326"/>
      <c r="J38" s="1327"/>
    </row>
    <row r="39" spans="1:13" s="81" customFormat="1" ht="21" customHeight="1" thickBot="1" x14ac:dyDescent="0.3">
      <c r="A39" s="558"/>
      <c r="B39" s="1331" t="s">
        <v>3365</v>
      </c>
      <c r="C39" s="1332"/>
      <c r="D39" s="1332"/>
      <c r="E39" s="1332"/>
      <c r="F39" s="1332"/>
      <c r="G39" s="1332"/>
      <c r="H39" s="1332"/>
      <c r="I39" s="1332"/>
      <c r="J39" s="1333"/>
      <c r="K39" s="599"/>
    </row>
    <row r="40" spans="1:13" s="599" customFormat="1" ht="49.5" customHeight="1" thickBot="1" x14ac:dyDescent="0.3">
      <c r="A40" s="598"/>
      <c r="B40" s="145" t="s">
        <v>770</v>
      </c>
      <c r="C40" s="33" t="s">
        <v>3372</v>
      </c>
      <c r="D40" s="652" t="s">
        <v>3373</v>
      </c>
      <c r="E40" s="148" t="s">
        <v>1443</v>
      </c>
      <c r="F40" s="145" t="s">
        <v>3374</v>
      </c>
      <c r="G40" s="1292" t="s">
        <v>3375</v>
      </c>
      <c r="H40" s="1293"/>
      <c r="I40" s="1293"/>
      <c r="J40" s="1294"/>
      <c r="M40" s="598"/>
    </row>
    <row r="41" spans="1:13" s="599" customFormat="1" ht="50.25" customHeight="1" thickBot="1" x14ac:dyDescent="0.3">
      <c r="A41" s="598"/>
      <c r="B41" s="145" t="s">
        <v>25</v>
      </c>
      <c r="C41" s="33" t="s">
        <v>3367</v>
      </c>
      <c r="D41" s="652" t="s">
        <v>3368</v>
      </c>
      <c r="E41" s="148" t="s">
        <v>1443</v>
      </c>
      <c r="F41" s="145" t="s">
        <v>3369</v>
      </c>
      <c r="G41" s="1292" t="s">
        <v>3370</v>
      </c>
      <c r="H41" s="1293"/>
      <c r="I41" s="1293"/>
      <c r="J41" s="1294"/>
      <c r="M41" s="598"/>
    </row>
    <row r="42" spans="1:13" s="593" customFormat="1" ht="72" customHeight="1" thickBot="1" x14ac:dyDescent="0.3">
      <c r="A42" s="592"/>
      <c r="B42" s="145" t="s">
        <v>335</v>
      </c>
      <c r="C42" s="33" t="s">
        <v>3363</v>
      </c>
      <c r="D42" s="652" t="s">
        <v>3364</v>
      </c>
      <c r="E42" s="148" t="s">
        <v>1443</v>
      </c>
      <c r="F42" s="145" t="s">
        <v>3366</v>
      </c>
      <c r="G42" s="1292" t="s">
        <v>3371</v>
      </c>
      <c r="H42" s="1293"/>
      <c r="I42" s="1293"/>
      <c r="J42" s="1294"/>
      <c r="K42" s="599"/>
      <c r="M42" s="592"/>
    </row>
    <row r="43" spans="1:13" s="573" customFormat="1" ht="72" customHeight="1" thickBot="1" x14ac:dyDescent="0.3">
      <c r="A43" s="572"/>
      <c r="B43" s="145" t="s">
        <v>20</v>
      </c>
      <c r="C43" s="33" t="s">
        <v>2864</v>
      </c>
      <c r="D43" s="150">
        <v>41563</v>
      </c>
      <c r="E43" s="148" t="s">
        <v>2865</v>
      </c>
      <c r="F43" s="145" t="s">
        <v>1154</v>
      </c>
      <c r="G43" s="1292" t="s">
        <v>2866</v>
      </c>
      <c r="H43" s="1293"/>
      <c r="I43" s="1293"/>
      <c r="J43" s="1294"/>
      <c r="K43" s="599"/>
      <c r="M43" s="572"/>
    </row>
    <row r="44" spans="1:13" s="560" customFormat="1" ht="80.25" customHeight="1" thickBot="1" x14ac:dyDescent="0.3">
      <c r="A44" s="558"/>
      <c r="B44" s="145" t="s">
        <v>2119</v>
      </c>
      <c r="C44" s="33" t="s">
        <v>2122</v>
      </c>
      <c r="D44" s="150">
        <v>41487</v>
      </c>
      <c r="E44" s="148" t="s">
        <v>1728</v>
      </c>
      <c r="F44" s="145" t="s">
        <v>2124</v>
      </c>
      <c r="G44" s="1292" t="s">
        <v>2141</v>
      </c>
      <c r="H44" s="1293"/>
      <c r="I44" s="1293"/>
      <c r="J44" s="1294"/>
      <c r="K44" s="599"/>
      <c r="M44" s="558"/>
    </row>
    <row r="45" spans="1:13" s="560" customFormat="1" ht="73.5" customHeight="1" thickBot="1" x14ac:dyDescent="0.3">
      <c r="A45" s="558"/>
      <c r="B45" s="145" t="s">
        <v>2119</v>
      </c>
      <c r="C45" s="33" t="s">
        <v>2120</v>
      </c>
      <c r="D45" s="150">
        <v>41487</v>
      </c>
      <c r="E45" s="148" t="s">
        <v>1443</v>
      </c>
      <c r="F45" s="145" t="s">
        <v>2123</v>
      </c>
      <c r="G45" s="1292" t="s">
        <v>2121</v>
      </c>
      <c r="H45" s="1293"/>
      <c r="I45" s="1293"/>
      <c r="J45" s="1294"/>
      <c r="K45" s="599"/>
      <c r="M45" s="558"/>
    </row>
    <row r="46" spans="1:13" s="560" customFormat="1" ht="61.5" customHeight="1" thickBot="1" x14ac:dyDescent="0.3">
      <c r="A46" s="558"/>
      <c r="B46" s="145" t="s">
        <v>25</v>
      </c>
      <c r="C46" s="33" t="s">
        <v>2117</v>
      </c>
      <c r="D46" s="150">
        <v>41487</v>
      </c>
      <c r="E46" s="148" t="s">
        <v>1443</v>
      </c>
      <c r="F46" s="145" t="s">
        <v>2118</v>
      </c>
      <c r="G46" s="1292" t="s">
        <v>2142</v>
      </c>
      <c r="H46" s="1293"/>
      <c r="I46" s="1293"/>
      <c r="J46" s="1294"/>
      <c r="K46" s="599"/>
      <c r="M46" s="558"/>
    </row>
    <row r="47" spans="1:13" s="560" customFormat="1" ht="70.5" customHeight="1" thickBot="1" x14ac:dyDescent="0.3">
      <c r="A47" s="558"/>
      <c r="B47" s="145" t="s">
        <v>13</v>
      </c>
      <c r="C47" s="33" t="s">
        <v>2115</v>
      </c>
      <c r="D47" s="150">
        <v>41488</v>
      </c>
      <c r="E47" s="148" t="s">
        <v>1443</v>
      </c>
      <c r="F47" s="145" t="s">
        <v>2116</v>
      </c>
      <c r="G47" s="1292" t="s">
        <v>2143</v>
      </c>
      <c r="H47" s="1293"/>
      <c r="I47" s="1293"/>
      <c r="J47" s="1294"/>
      <c r="K47" s="599"/>
      <c r="M47" s="558"/>
    </row>
    <row r="48" spans="1:13" s="560" customFormat="1" ht="114" customHeight="1" thickBot="1" x14ac:dyDescent="0.3">
      <c r="A48" s="558"/>
      <c r="B48" s="145" t="s">
        <v>770</v>
      </c>
      <c r="C48" s="33" t="s">
        <v>1727</v>
      </c>
      <c r="D48" s="150">
        <v>41460</v>
      </c>
      <c r="E48" s="148" t="s">
        <v>1728</v>
      </c>
      <c r="F48" s="145" t="s">
        <v>1729</v>
      </c>
      <c r="G48" s="1306" t="s">
        <v>2144</v>
      </c>
      <c r="H48" s="1307"/>
      <c r="I48" s="1307"/>
      <c r="J48" s="1308"/>
      <c r="K48" s="599"/>
      <c r="M48" s="558"/>
    </row>
    <row r="49" spans="1:13" s="560" customFormat="1" ht="78.75" customHeight="1" thickBot="1" x14ac:dyDescent="0.3">
      <c r="A49" s="558"/>
      <c r="B49" s="145" t="s">
        <v>1282</v>
      </c>
      <c r="C49" s="33" t="s">
        <v>1724</v>
      </c>
      <c r="D49" s="150">
        <v>41442</v>
      </c>
      <c r="E49" s="148" t="s">
        <v>1723</v>
      </c>
      <c r="F49" s="145" t="s">
        <v>1725</v>
      </c>
      <c r="G49" s="1328" t="s">
        <v>1726</v>
      </c>
      <c r="H49" s="1329"/>
      <c r="I49" s="1329"/>
      <c r="J49" s="1330"/>
      <c r="K49" s="599"/>
      <c r="M49" s="558"/>
    </row>
    <row r="50" spans="1:13" s="560" customFormat="1" ht="144.75" customHeight="1" thickBot="1" x14ac:dyDescent="0.3">
      <c r="A50" s="558"/>
      <c r="B50" s="145" t="s">
        <v>204</v>
      </c>
      <c r="C50" s="33" t="s">
        <v>1442</v>
      </c>
      <c r="D50" s="150">
        <v>41418</v>
      </c>
      <c r="E50" s="148" t="s">
        <v>1443</v>
      </c>
      <c r="F50" s="145" t="s">
        <v>1439</v>
      </c>
      <c r="G50" s="1292" t="s">
        <v>2145</v>
      </c>
      <c r="H50" s="1293"/>
      <c r="I50" s="1293"/>
      <c r="J50" s="1294"/>
      <c r="K50" s="132"/>
      <c r="M50" s="558"/>
    </row>
    <row r="51" spans="1:13" s="560" customFormat="1" ht="170.25" customHeight="1" thickBot="1" x14ac:dyDescent="0.3">
      <c r="A51" s="558"/>
      <c r="B51" s="145" t="s">
        <v>20</v>
      </c>
      <c r="C51" s="33" t="s">
        <v>1438</v>
      </c>
      <c r="D51" s="150">
        <v>41408</v>
      </c>
      <c r="E51" s="148" t="s">
        <v>755</v>
      </c>
      <c r="F51" s="145" t="s">
        <v>1439</v>
      </c>
      <c r="G51" s="1292" t="s">
        <v>1440</v>
      </c>
      <c r="H51" s="1293"/>
      <c r="I51" s="1293"/>
      <c r="J51" s="1294"/>
      <c r="M51" s="558"/>
    </row>
    <row r="52" spans="1:13" s="560" customFormat="1" ht="142.5" customHeight="1" thickBot="1" x14ac:dyDescent="0.3">
      <c r="A52" s="558"/>
      <c r="B52" s="145" t="s">
        <v>1282</v>
      </c>
      <c r="C52" s="33" t="s">
        <v>1404</v>
      </c>
      <c r="D52" s="150">
        <v>41380</v>
      </c>
      <c r="E52" s="148" t="s">
        <v>529</v>
      </c>
      <c r="F52" s="145" t="s">
        <v>87</v>
      </c>
      <c r="G52" s="1292" t="s">
        <v>1406</v>
      </c>
      <c r="H52" s="1293"/>
      <c r="I52" s="1293"/>
      <c r="J52" s="1294"/>
      <c r="K52" s="132"/>
      <c r="L52" s="558"/>
      <c r="M52" s="558"/>
    </row>
    <row r="53" spans="1:13" s="560" customFormat="1" ht="99" customHeight="1" thickBot="1" x14ac:dyDescent="0.3">
      <c r="A53" s="558"/>
      <c r="B53" s="145" t="s">
        <v>1403</v>
      </c>
      <c r="C53" s="33" t="s">
        <v>87</v>
      </c>
      <c r="D53" s="150">
        <v>41380</v>
      </c>
      <c r="E53" s="148" t="s">
        <v>1405</v>
      </c>
      <c r="F53" s="145" t="s">
        <v>1417</v>
      </c>
      <c r="G53" s="1292" t="s">
        <v>1407</v>
      </c>
      <c r="H53" s="1293"/>
      <c r="I53" s="1293"/>
      <c r="J53" s="1294"/>
      <c r="K53" s="132"/>
      <c r="L53" s="558"/>
      <c r="M53" s="558"/>
    </row>
    <row r="54" spans="1:13" s="560" customFormat="1" ht="123.75" customHeight="1" thickBot="1" x14ac:dyDescent="0.3">
      <c r="A54" s="558"/>
      <c r="B54" s="145" t="s">
        <v>483</v>
      </c>
      <c r="C54" s="33" t="s">
        <v>484</v>
      </c>
      <c r="D54" s="150">
        <v>41381</v>
      </c>
      <c r="E54" s="148" t="s">
        <v>400</v>
      </c>
      <c r="F54" s="145" t="s">
        <v>1401</v>
      </c>
      <c r="G54" s="1292" t="s">
        <v>1402</v>
      </c>
      <c r="H54" s="1293"/>
      <c r="I54" s="1293"/>
      <c r="J54" s="1294"/>
      <c r="K54" s="132"/>
      <c r="L54" s="558"/>
      <c r="M54" s="558"/>
    </row>
    <row r="55" spans="1:13" s="560" customFormat="1" ht="80.25" customHeight="1" thickBot="1" x14ac:dyDescent="0.3">
      <c r="A55" s="558"/>
      <c r="B55" s="145" t="s">
        <v>32</v>
      </c>
      <c r="C55" s="146" t="s">
        <v>87</v>
      </c>
      <c r="D55" s="150">
        <v>41375</v>
      </c>
      <c r="E55" s="148" t="s">
        <v>1398</v>
      </c>
      <c r="F55" s="145" t="s">
        <v>1400</v>
      </c>
      <c r="G55" s="1292" t="s">
        <v>1399</v>
      </c>
      <c r="H55" s="1293"/>
      <c r="I55" s="1293"/>
      <c r="J55" s="1294"/>
      <c r="K55" s="149"/>
      <c r="L55" s="558"/>
      <c r="M55" s="558"/>
    </row>
    <row r="56" spans="1:13" s="560" customFormat="1" ht="148.5" customHeight="1" thickBot="1" x14ac:dyDescent="0.3">
      <c r="A56" s="558"/>
      <c r="B56" s="145" t="s">
        <v>1369</v>
      </c>
      <c r="C56" s="33" t="s">
        <v>1370</v>
      </c>
      <c r="D56" s="147" t="s">
        <v>1371</v>
      </c>
      <c r="E56" s="148" t="s">
        <v>1381</v>
      </c>
      <c r="F56" s="145" t="s">
        <v>87</v>
      </c>
      <c r="G56" s="1292" t="s">
        <v>1372</v>
      </c>
      <c r="H56" s="1293"/>
      <c r="I56" s="1293"/>
      <c r="J56" s="1294"/>
      <c r="K56" s="149"/>
      <c r="L56" s="558"/>
      <c r="M56" s="558"/>
    </row>
    <row r="57" spans="1:13" s="560" customFormat="1" ht="132.75" customHeight="1" thickBot="1" x14ac:dyDescent="0.3">
      <c r="A57" s="558"/>
      <c r="B57" s="31" t="s">
        <v>1285</v>
      </c>
      <c r="C57" s="33" t="s">
        <v>87</v>
      </c>
      <c r="D57" s="68" t="s">
        <v>1266</v>
      </c>
      <c r="E57" s="116" t="s">
        <v>1286</v>
      </c>
      <c r="F57" s="31" t="s">
        <v>969</v>
      </c>
      <c r="G57" s="1303" t="s">
        <v>1397</v>
      </c>
      <c r="H57" s="1304"/>
      <c r="I57" s="1304"/>
      <c r="J57" s="1305"/>
      <c r="K57" s="75"/>
      <c r="L57" s="558"/>
      <c r="M57" s="558"/>
    </row>
    <row r="58" spans="1:13" s="560" customFormat="1" ht="149.25" customHeight="1" thickBot="1" x14ac:dyDescent="0.3">
      <c r="A58" s="558"/>
      <c r="B58" s="31" t="s">
        <v>1282</v>
      </c>
      <c r="C58" s="33" t="s">
        <v>1283</v>
      </c>
      <c r="D58" s="68" t="s">
        <v>1266</v>
      </c>
      <c r="E58" s="116" t="s">
        <v>741</v>
      </c>
      <c r="F58" s="31" t="s">
        <v>1284</v>
      </c>
      <c r="G58" s="1303" t="s">
        <v>1396</v>
      </c>
      <c r="H58" s="1304"/>
      <c r="I58" s="1304"/>
      <c r="J58" s="1305"/>
      <c r="K58" s="75"/>
      <c r="L58" s="558"/>
      <c r="M58" s="558"/>
    </row>
    <row r="59" spans="1:13" s="560" customFormat="1" ht="77.25" customHeight="1" thickBot="1" x14ac:dyDescent="0.3">
      <c r="A59" s="558"/>
      <c r="B59" s="31" t="s">
        <v>1265</v>
      </c>
      <c r="C59" s="33" t="s">
        <v>1267</v>
      </c>
      <c r="D59" s="68" t="s">
        <v>1100</v>
      </c>
      <c r="E59" s="116" t="s">
        <v>1269</v>
      </c>
      <c r="F59" s="31" t="s">
        <v>1271</v>
      </c>
      <c r="G59" s="1303" t="s">
        <v>1395</v>
      </c>
      <c r="H59" s="1304"/>
      <c r="I59" s="1304"/>
      <c r="J59" s="1305"/>
      <c r="K59" s="75"/>
      <c r="L59" s="558"/>
      <c r="M59" s="558"/>
    </row>
    <row r="60" spans="1:13" s="560" customFormat="1" ht="93.75" customHeight="1" x14ac:dyDescent="0.25">
      <c r="A60" s="558"/>
      <c r="B60" s="136" t="s">
        <v>1265</v>
      </c>
      <c r="C60" s="137" t="s">
        <v>1268</v>
      </c>
      <c r="D60" s="138" t="s">
        <v>1100</v>
      </c>
      <c r="E60" s="139" t="s">
        <v>1281</v>
      </c>
      <c r="F60" s="136" t="s">
        <v>1270</v>
      </c>
      <c r="G60" s="1309" t="s">
        <v>1394</v>
      </c>
      <c r="H60" s="1310"/>
      <c r="I60" s="1310"/>
      <c r="J60" s="1311"/>
      <c r="K60" s="75"/>
      <c r="L60" s="558"/>
      <c r="M60" s="558"/>
    </row>
    <row r="61" spans="1:13" s="560" customFormat="1" ht="126.75" customHeight="1" thickBot="1" x14ac:dyDescent="0.3">
      <c r="A61" s="558"/>
      <c r="B61" s="140" t="s">
        <v>20</v>
      </c>
      <c r="C61" s="141" t="s">
        <v>1035</v>
      </c>
      <c r="D61" s="142" t="s">
        <v>1038</v>
      </c>
      <c r="E61" s="143" t="s">
        <v>1036</v>
      </c>
      <c r="F61" s="140" t="s">
        <v>1039</v>
      </c>
      <c r="G61" s="1334" t="s">
        <v>1045</v>
      </c>
      <c r="H61" s="1335"/>
      <c r="I61" s="1335"/>
      <c r="J61" s="1336"/>
      <c r="K61" s="75"/>
      <c r="L61" s="558"/>
      <c r="M61" s="558"/>
    </row>
    <row r="62" spans="1:13" s="560" customFormat="1" ht="136.5" customHeight="1" thickBot="1" x14ac:dyDescent="0.3">
      <c r="A62" s="558"/>
      <c r="B62" s="31" t="s">
        <v>1030</v>
      </c>
      <c r="C62" s="33" t="s">
        <v>1031</v>
      </c>
      <c r="D62" s="68" t="s">
        <v>1032</v>
      </c>
      <c r="E62" s="116" t="s">
        <v>1033</v>
      </c>
      <c r="F62" s="31" t="s">
        <v>1037</v>
      </c>
      <c r="G62" s="1303" t="s">
        <v>1034</v>
      </c>
      <c r="H62" s="1304"/>
      <c r="I62" s="1304"/>
      <c r="J62" s="1305"/>
      <c r="K62" s="75"/>
      <c r="L62" s="558"/>
      <c r="M62" s="558"/>
    </row>
    <row r="63" spans="1:13" s="560" customFormat="1" ht="136.5" customHeight="1" thickBot="1" x14ac:dyDescent="0.3">
      <c r="A63" s="558"/>
      <c r="B63" s="31" t="s">
        <v>823</v>
      </c>
      <c r="C63" s="33" t="s">
        <v>825</v>
      </c>
      <c r="D63" s="68" t="s">
        <v>824</v>
      </c>
      <c r="E63" s="116" t="s">
        <v>826</v>
      </c>
      <c r="F63" s="31" t="s">
        <v>889</v>
      </c>
      <c r="G63" s="1303" t="s">
        <v>827</v>
      </c>
      <c r="H63" s="1304"/>
      <c r="I63" s="1304"/>
      <c r="J63" s="1305"/>
      <c r="K63" s="75"/>
      <c r="L63" s="558"/>
      <c r="M63" s="558"/>
    </row>
    <row r="64" spans="1:13" s="560" customFormat="1" ht="144.75" customHeight="1" thickBot="1" x14ac:dyDescent="0.3">
      <c r="A64" s="24"/>
      <c r="B64" s="32" t="s">
        <v>816</v>
      </c>
      <c r="C64" s="33" t="s">
        <v>817</v>
      </c>
      <c r="D64" s="68" t="s">
        <v>818</v>
      </c>
      <c r="E64" s="116" t="s">
        <v>819</v>
      </c>
      <c r="F64" s="31" t="s">
        <v>1040</v>
      </c>
      <c r="G64" s="1303" t="s">
        <v>822</v>
      </c>
      <c r="H64" s="1304"/>
      <c r="I64" s="1304"/>
      <c r="J64" s="1305"/>
      <c r="K64" s="558"/>
      <c r="L64" s="558"/>
      <c r="M64" s="558"/>
    </row>
    <row r="65" spans="1:19" s="560" customFormat="1" ht="161.25" customHeight="1" thickBot="1" x14ac:dyDescent="0.3">
      <c r="A65" s="24"/>
      <c r="B65" s="32" t="s">
        <v>394</v>
      </c>
      <c r="C65" s="33" t="s">
        <v>809</v>
      </c>
      <c r="D65" s="68" t="s">
        <v>810</v>
      </c>
      <c r="E65" s="116" t="s">
        <v>811</v>
      </c>
      <c r="F65" s="31" t="s">
        <v>1041</v>
      </c>
      <c r="G65" s="1303" t="s">
        <v>821</v>
      </c>
      <c r="H65" s="1304"/>
      <c r="I65" s="1304"/>
      <c r="J65" s="1305"/>
      <c r="K65" s="558"/>
      <c r="L65" s="558"/>
      <c r="M65" s="558"/>
    </row>
    <row r="66" spans="1:19" s="560" customFormat="1" ht="144.75" customHeight="1" thickBot="1" x14ac:dyDescent="0.3">
      <c r="A66" s="558"/>
      <c r="B66" s="32" t="s">
        <v>738</v>
      </c>
      <c r="C66" s="33" t="s">
        <v>739</v>
      </c>
      <c r="D66" s="68" t="s">
        <v>740</v>
      </c>
      <c r="E66" s="116" t="s">
        <v>741</v>
      </c>
      <c r="F66" s="31" t="s">
        <v>1042</v>
      </c>
      <c r="G66" s="1303" t="s">
        <v>820</v>
      </c>
      <c r="H66" s="1304"/>
      <c r="I66" s="1304"/>
      <c r="J66" s="1305"/>
      <c r="K66" s="558"/>
      <c r="L66" s="558"/>
      <c r="M66" s="558"/>
    </row>
    <row r="67" spans="1:19" s="560" customFormat="1" ht="138.75" customHeight="1" thickBot="1" x14ac:dyDescent="0.3">
      <c r="A67" s="558"/>
      <c r="B67" s="32" t="s">
        <v>770</v>
      </c>
      <c r="C67" s="33" t="s">
        <v>771</v>
      </c>
      <c r="D67" s="111">
        <v>41163</v>
      </c>
      <c r="E67" s="116" t="s">
        <v>741</v>
      </c>
      <c r="F67" s="31" t="s">
        <v>1043</v>
      </c>
      <c r="G67" s="1303" t="s">
        <v>772</v>
      </c>
      <c r="H67" s="1304"/>
      <c r="I67" s="1304"/>
      <c r="J67" s="1305"/>
      <c r="K67" s="563"/>
      <c r="L67" s="558"/>
      <c r="M67" s="558"/>
    </row>
    <row r="68" spans="1:19" s="560" customFormat="1" ht="108" customHeight="1" thickBot="1" x14ac:dyDescent="0.3">
      <c r="A68" s="558"/>
      <c r="B68" s="32" t="s">
        <v>20</v>
      </c>
      <c r="C68" s="33" t="s">
        <v>754</v>
      </c>
      <c r="D68" s="68" t="s">
        <v>742</v>
      </c>
      <c r="E68" s="116" t="s">
        <v>755</v>
      </c>
      <c r="F68" s="31" t="s">
        <v>1044</v>
      </c>
      <c r="G68" s="1303" t="s">
        <v>756</v>
      </c>
      <c r="H68" s="1304"/>
      <c r="I68" s="1304"/>
      <c r="J68" s="1305"/>
      <c r="K68" s="113"/>
      <c r="L68" s="561"/>
      <c r="M68" s="561"/>
      <c r="N68" s="561"/>
      <c r="O68" s="561"/>
      <c r="P68" s="561"/>
      <c r="Q68" s="561"/>
      <c r="R68" s="561"/>
    </row>
    <row r="69" spans="1:19" s="560" customFormat="1" ht="130.5" customHeight="1" thickBot="1" x14ac:dyDescent="0.3">
      <c r="A69" s="558"/>
      <c r="B69" s="32" t="s">
        <v>745</v>
      </c>
      <c r="C69" s="33" t="s">
        <v>757</v>
      </c>
      <c r="D69" s="68" t="s">
        <v>716</v>
      </c>
      <c r="E69" s="116" t="s">
        <v>758</v>
      </c>
      <c r="F69" s="31" t="s">
        <v>1037</v>
      </c>
      <c r="G69" s="1303" t="s">
        <v>759</v>
      </c>
      <c r="H69" s="1304"/>
      <c r="I69" s="1304"/>
      <c r="J69" s="1305"/>
      <c r="K69" s="106"/>
      <c r="L69" s="561"/>
      <c r="M69" s="561"/>
      <c r="N69" s="561"/>
      <c r="O69" s="561"/>
      <c r="P69" s="561"/>
      <c r="Q69" s="561"/>
      <c r="R69" s="561"/>
      <c r="S69" s="561"/>
    </row>
    <row r="70" spans="1:19" s="560" customFormat="1" ht="156.75" customHeight="1" thickBot="1" x14ac:dyDescent="0.3">
      <c r="A70" s="558"/>
      <c r="B70" s="32" t="s">
        <v>532</v>
      </c>
      <c r="C70" s="33" t="s">
        <v>531</v>
      </c>
      <c r="D70" s="68" t="s">
        <v>533</v>
      </c>
      <c r="E70" s="116" t="s">
        <v>534</v>
      </c>
      <c r="F70" s="31" t="s">
        <v>7</v>
      </c>
      <c r="G70" s="1303" t="s">
        <v>535</v>
      </c>
      <c r="H70" s="1304"/>
      <c r="I70" s="1304"/>
      <c r="J70" s="1305"/>
      <c r="L70" s="558"/>
      <c r="M70" s="558"/>
    </row>
    <row r="71" spans="1:19" s="560" customFormat="1" ht="75.75" customHeight="1" thickBot="1" x14ac:dyDescent="0.3">
      <c r="A71" s="558"/>
      <c r="B71" s="32" t="s">
        <v>20</v>
      </c>
      <c r="C71" s="33" t="s">
        <v>570</v>
      </c>
      <c r="D71" s="68">
        <v>41100</v>
      </c>
      <c r="E71" s="116" t="s">
        <v>571</v>
      </c>
      <c r="F71" s="31">
        <v>2199</v>
      </c>
      <c r="G71" s="1303" t="s">
        <v>572</v>
      </c>
      <c r="H71" s="1304"/>
      <c r="I71" s="1304"/>
      <c r="J71" s="1305"/>
      <c r="L71" s="558"/>
      <c r="M71" s="558"/>
    </row>
    <row r="72" spans="1:19" s="560" customFormat="1" ht="216" customHeight="1" thickBot="1" x14ac:dyDescent="0.3">
      <c r="A72" s="558"/>
      <c r="B72" s="32" t="s">
        <v>483</v>
      </c>
      <c r="C72" s="33" t="s">
        <v>484</v>
      </c>
      <c r="D72" s="68" t="s">
        <v>485</v>
      </c>
      <c r="E72" s="116" t="s">
        <v>486</v>
      </c>
      <c r="F72" s="31">
        <v>8370</v>
      </c>
      <c r="G72" s="1303" t="s">
        <v>536</v>
      </c>
      <c r="H72" s="1304"/>
      <c r="I72" s="1304"/>
      <c r="J72" s="1305"/>
      <c r="K72" s="132"/>
    </row>
    <row r="73" spans="1:19" s="560" customFormat="1" ht="103.5" customHeight="1" thickBot="1" x14ac:dyDescent="0.3">
      <c r="A73" s="558"/>
      <c r="B73" s="32" t="s">
        <v>9</v>
      </c>
      <c r="C73" s="33" t="s">
        <v>539</v>
      </c>
      <c r="D73" s="68" t="s">
        <v>540</v>
      </c>
      <c r="E73" s="116" t="s">
        <v>538</v>
      </c>
      <c r="F73" s="31" t="s">
        <v>541</v>
      </c>
      <c r="G73" s="1303" t="s">
        <v>542</v>
      </c>
      <c r="H73" s="1304"/>
      <c r="I73" s="1304"/>
      <c r="J73" s="1305"/>
      <c r="K73" s="563"/>
      <c r="L73" s="558"/>
      <c r="M73" s="1302" t="s">
        <v>479</v>
      </c>
      <c r="N73" s="1302"/>
      <c r="O73" s="1302"/>
      <c r="P73" s="1302"/>
    </row>
    <row r="74" spans="1:19" s="560" customFormat="1" ht="166.5" customHeight="1" thickBot="1" x14ac:dyDescent="0.3">
      <c r="B74" s="32" t="s">
        <v>526</v>
      </c>
      <c r="C74" s="33" t="s">
        <v>527</v>
      </c>
      <c r="D74" s="68" t="s">
        <v>528</v>
      </c>
      <c r="E74" s="116" t="s">
        <v>529</v>
      </c>
      <c r="F74" s="31" t="s">
        <v>7</v>
      </c>
      <c r="G74" s="1303" t="s">
        <v>530</v>
      </c>
      <c r="H74" s="1304"/>
      <c r="I74" s="1304"/>
      <c r="J74" s="1305"/>
      <c r="L74" s="558"/>
      <c r="M74" s="1302" t="s">
        <v>479</v>
      </c>
      <c r="N74" s="1302"/>
      <c r="O74" s="1302"/>
      <c r="P74" s="1302"/>
    </row>
    <row r="75" spans="1:19" s="81" customFormat="1" ht="163.5" customHeight="1" thickBot="1" x14ac:dyDescent="0.3">
      <c r="B75" s="32" t="s">
        <v>464</v>
      </c>
      <c r="C75" s="33" t="s">
        <v>465</v>
      </c>
      <c r="D75" s="68" t="s">
        <v>466</v>
      </c>
      <c r="E75" s="116" t="s">
        <v>467</v>
      </c>
      <c r="F75" s="31">
        <v>2000</v>
      </c>
      <c r="G75" s="1303" t="s">
        <v>468</v>
      </c>
      <c r="H75" s="1304"/>
      <c r="I75" s="1304"/>
      <c r="J75" s="1305"/>
      <c r="K75" s="560"/>
    </row>
    <row r="76" spans="1:19" s="81" customFormat="1" ht="162" customHeight="1" thickBot="1" x14ac:dyDescent="0.3">
      <c r="B76" s="32" t="s">
        <v>454</v>
      </c>
      <c r="C76" s="33" t="s">
        <v>456</v>
      </c>
      <c r="D76" s="68" t="s">
        <v>455</v>
      </c>
      <c r="E76" s="116" t="s">
        <v>457</v>
      </c>
      <c r="F76" s="31" t="s">
        <v>7</v>
      </c>
      <c r="G76" s="1303" t="s">
        <v>537</v>
      </c>
      <c r="H76" s="1304"/>
      <c r="I76" s="1304"/>
      <c r="J76" s="1305"/>
      <c r="K76" s="78"/>
    </row>
    <row r="77" spans="1:19" s="81" customFormat="1" ht="145.5" customHeight="1" thickBot="1" x14ac:dyDescent="0.3">
      <c r="B77" s="32" t="s">
        <v>384</v>
      </c>
      <c r="C77" s="33" t="s">
        <v>385</v>
      </c>
      <c r="D77" s="68" t="s">
        <v>386</v>
      </c>
      <c r="E77" s="116" t="s">
        <v>387</v>
      </c>
      <c r="F77" s="31">
        <v>9500</v>
      </c>
      <c r="G77" s="1303" t="s">
        <v>388</v>
      </c>
      <c r="H77" s="1304"/>
      <c r="I77" s="1304"/>
      <c r="J77" s="1305"/>
      <c r="K77" s="560"/>
    </row>
    <row r="78" spans="1:19" s="81" customFormat="1" ht="165" customHeight="1" thickBot="1" x14ac:dyDescent="0.3">
      <c r="B78" s="32" t="s">
        <v>39</v>
      </c>
      <c r="C78" s="33" t="s">
        <v>423</v>
      </c>
      <c r="D78" s="68" t="s">
        <v>392</v>
      </c>
      <c r="E78" s="116" t="s">
        <v>393</v>
      </c>
      <c r="F78" s="31" t="s">
        <v>7</v>
      </c>
      <c r="G78" s="1303" t="s">
        <v>424</v>
      </c>
      <c r="H78" s="1304"/>
      <c r="I78" s="1304"/>
      <c r="J78" s="1305"/>
      <c r="K78" s="560"/>
    </row>
    <row r="79" spans="1:19" s="81" customFormat="1" ht="221.25" customHeight="1" thickBot="1" x14ac:dyDescent="0.3">
      <c r="B79" s="32" t="s">
        <v>418</v>
      </c>
      <c r="C79" s="33" t="s">
        <v>420</v>
      </c>
      <c r="D79" s="68" t="s">
        <v>421</v>
      </c>
      <c r="E79" s="116" t="s">
        <v>419</v>
      </c>
      <c r="F79" s="31">
        <v>4700</v>
      </c>
      <c r="G79" s="1303" t="s">
        <v>422</v>
      </c>
      <c r="H79" s="1304"/>
      <c r="I79" s="1304"/>
      <c r="J79" s="1305"/>
      <c r="K79" s="558"/>
    </row>
    <row r="80" spans="1:19" s="81" customFormat="1" ht="147" customHeight="1" thickBot="1" x14ac:dyDescent="0.3">
      <c r="B80" s="32" t="s">
        <v>394</v>
      </c>
      <c r="C80" s="33" t="s">
        <v>395</v>
      </c>
      <c r="D80" s="68" t="s">
        <v>396</v>
      </c>
      <c r="E80" s="116" t="s">
        <v>397</v>
      </c>
      <c r="F80" s="31">
        <v>4650</v>
      </c>
      <c r="G80" s="1303" t="s">
        <v>402</v>
      </c>
      <c r="H80" s="1304"/>
      <c r="I80" s="1304"/>
      <c r="J80" s="1305"/>
      <c r="K80" s="558"/>
    </row>
    <row r="81" spans="1:11" s="81" customFormat="1" ht="136.5" customHeight="1" thickBot="1" x14ac:dyDescent="0.3">
      <c r="B81" s="32" t="s">
        <v>414</v>
      </c>
      <c r="C81" s="33" t="s">
        <v>415</v>
      </c>
      <c r="D81" s="68" t="s">
        <v>413</v>
      </c>
      <c r="E81" s="116" t="s">
        <v>416</v>
      </c>
      <c r="F81" s="31" t="s">
        <v>7</v>
      </c>
      <c r="G81" s="1303" t="s">
        <v>417</v>
      </c>
      <c r="H81" s="1304"/>
      <c r="I81" s="1304"/>
      <c r="J81" s="1305"/>
      <c r="K81" s="558"/>
    </row>
    <row r="82" spans="1:11" s="81" customFormat="1" ht="182.25" customHeight="1" thickBot="1" x14ac:dyDescent="0.3">
      <c r="B82" s="32" t="s">
        <v>440</v>
      </c>
      <c r="C82" s="33" t="s">
        <v>441</v>
      </c>
      <c r="D82" s="68" t="s">
        <v>382</v>
      </c>
      <c r="E82" s="116" t="s">
        <v>442</v>
      </c>
      <c r="F82" s="31" t="s">
        <v>443</v>
      </c>
      <c r="G82" s="1303" t="s">
        <v>444</v>
      </c>
      <c r="H82" s="1304"/>
      <c r="I82" s="1304"/>
      <c r="J82" s="1305"/>
      <c r="K82" s="560"/>
    </row>
    <row r="83" spans="1:11" s="81" customFormat="1" ht="152.25" customHeight="1" thickBot="1" x14ac:dyDescent="0.3">
      <c r="B83" s="32" t="s">
        <v>394</v>
      </c>
      <c r="C83" s="33" t="s">
        <v>399</v>
      </c>
      <c r="D83" s="68" t="s">
        <v>398</v>
      </c>
      <c r="E83" s="116" t="s">
        <v>400</v>
      </c>
      <c r="F83" s="31" t="s">
        <v>401</v>
      </c>
      <c r="G83" s="1303" t="s">
        <v>403</v>
      </c>
      <c r="H83" s="1304"/>
      <c r="I83" s="1304"/>
      <c r="J83" s="1305"/>
      <c r="K83" s="560"/>
    </row>
    <row r="84" spans="1:11" s="81" customFormat="1" ht="152.25" customHeight="1" x14ac:dyDescent="0.25">
      <c r="B84" s="135"/>
      <c r="C84" s="564"/>
      <c r="D84" s="565"/>
      <c r="E84" s="566"/>
      <c r="F84" s="567"/>
      <c r="G84" s="559"/>
      <c r="H84" s="559"/>
      <c r="I84" s="559"/>
      <c r="J84" s="559"/>
      <c r="K84" s="560"/>
    </row>
    <row r="85" spans="1:11" s="81" customFormat="1" x14ac:dyDescent="0.25">
      <c r="B85" s="560"/>
      <c r="C85" s="560"/>
      <c r="D85" s="560"/>
      <c r="E85" s="560"/>
      <c r="F85" s="560"/>
      <c r="G85" s="560"/>
      <c r="H85" s="560"/>
      <c r="I85" s="560"/>
      <c r="J85" s="560"/>
      <c r="K85" s="560"/>
    </row>
    <row r="86" spans="1:11" s="130" customFormat="1" x14ac:dyDescent="0.25">
      <c r="B86" s="131" t="s">
        <v>1280</v>
      </c>
    </row>
    <row r="87" spans="1:11" s="81" customFormat="1" x14ac:dyDescent="0.25">
      <c r="B87" s="560"/>
      <c r="C87" s="560"/>
      <c r="D87" s="560"/>
      <c r="E87" s="560"/>
      <c r="F87" s="560"/>
      <c r="G87" s="560"/>
      <c r="H87" s="560"/>
      <c r="I87" s="560"/>
      <c r="J87" s="560"/>
      <c r="K87" s="560"/>
    </row>
    <row r="88" spans="1:11" s="81" customFormat="1" x14ac:dyDescent="0.25">
      <c r="B88" s="560"/>
      <c r="C88" s="560"/>
      <c r="D88" s="560"/>
      <c r="E88" s="560"/>
      <c r="F88" s="560"/>
      <c r="G88" s="560"/>
      <c r="H88" s="560"/>
      <c r="I88" s="560"/>
      <c r="J88" s="560"/>
      <c r="K88" s="560"/>
    </row>
    <row r="89" spans="1:11" s="81" customFormat="1" x14ac:dyDescent="0.25">
      <c r="B89" s="560"/>
      <c r="C89" s="560"/>
      <c r="D89" s="560"/>
      <c r="E89" s="560"/>
      <c r="F89" s="560"/>
      <c r="G89" s="560"/>
      <c r="H89" s="560"/>
      <c r="I89" s="560"/>
      <c r="J89" s="560"/>
      <c r="K89" s="560"/>
    </row>
    <row r="90" spans="1:11" s="81" customFormat="1" ht="15.75" thickBot="1" x14ac:dyDescent="0.3">
      <c r="B90" s="560"/>
      <c r="C90" s="560"/>
      <c r="D90" s="560"/>
      <c r="E90" s="560"/>
      <c r="F90" s="560"/>
      <c r="G90" s="560"/>
      <c r="H90" s="560"/>
      <c r="I90" s="560"/>
      <c r="J90" s="560"/>
      <c r="K90" s="560"/>
    </row>
    <row r="91" spans="1:11" s="81" customFormat="1" ht="30.75" thickBot="1" x14ac:dyDescent="0.3">
      <c r="B91" s="562" t="s">
        <v>2</v>
      </c>
      <c r="C91" s="562" t="s">
        <v>3</v>
      </c>
      <c r="D91" s="34" t="s">
        <v>4</v>
      </c>
      <c r="E91" s="562" t="s">
        <v>71</v>
      </c>
      <c r="F91" s="562" t="s">
        <v>72</v>
      </c>
      <c r="G91" s="562" t="s">
        <v>5</v>
      </c>
      <c r="H91" s="34" t="s">
        <v>869</v>
      </c>
      <c r="I91" s="562" t="s">
        <v>6</v>
      </c>
      <c r="J91" s="562" t="s">
        <v>8</v>
      </c>
    </row>
    <row r="92" spans="1:11" s="85" customFormat="1" ht="101.25" customHeight="1" x14ac:dyDescent="0.25">
      <c r="A92" s="729"/>
      <c r="B92" s="666" t="s">
        <v>20</v>
      </c>
      <c r="C92" s="665" t="s">
        <v>3931</v>
      </c>
      <c r="D92" s="667" t="s">
        <v>3760</v>
      </c>
      <c r="E92" s="663" t="s">
        <v>3927</v>
      </c>
      <c r="F92" s="665" t="s">
        <v>647</v>
      </c>
      <c r="G92" s="668" t="s">
        <v>452</v>
      </c>
      <c r="H92" s="665" t="s">
        <v>2905</v>
      </c>
      <c r="I92" s="669" t="s">
        <v>1347</v>
      </c>
      <c r="J92" s="664" t="s">
        <v>3932</v>
      </c>
      <c r="K92" s="144"/>
    </row>
    <row r="93" spans="1:11" s="85" customFormat="1" ht="101.25" customHeight="1" x14ac:dyDescent="0.25">
      <c r="A93" s="729"/>
      <c r="B93" s="666" t="s">
        <v>3506</v>
      </c>
      <c r="C93" s="665" t="s">
        <v>3929</v>
      </c>
      <c r="D93" s="667" t="s">
        <v>3760</v>
      </c>
      <c r="E93" s="663" t="s">
        <v>3927</v>
      </c>
      <c r="F93" s="665" t="s">
        <v>882</v>
      </c>
      <c r="G93" s="668" t="s">
        <v>452</v>
      </c>
      <c r="H93" s="665" t="s">
        <v>2905</v>
      </c>
      <c r="I93" s="669" t="s">
        <v>2792</v>
      </c>
      <c r="J93" s="664" t="s">
        <v>3930</v>
      </c>
      <c r="K93" s="144"/>
    </row>
    <row r="94" spans="1:11" s="85" customFormat="1" ht="101.25" customHeight="1" x14ac:dyDescent="0.25">
      <c r="A94" s="729"/>
      <c r="B94" s="666" t="s">
        <v>34</v>
      </c>
      <c r="C94" s="665" t="s">
        <v>3926</v>
      </c>
      <c r="D94" s="667" t="s">
        <v>3692</v>
      </c>
      <c r="E94" s="663" t="s">
        <v>3927</v>
      </c>
      <c r="F94" s="665" t="s">
        <v>344</v>
      </c>
      <c r="G94" s="668" t="s">
        <v>452</v>
      </c>
      <c r="H94" s="665" t="s">
        <v>2905</v>
      </c>
      <c r="I94" s="669" t="s">
        <v>1347</v>
      </c>
      <c r="J94" s="664" t="s">
        <v>3928</v>
      </c>
      <c r="K94" s="144"/>
    </row>
    <row r="95" spans="1:11" s="85" customFormat="1" ht="101.25" customHeight="1" x14ac:dyDescent="0.25">
      <c r="A95" s="729"/>
      <c r="B95" s="666" t="s">
        <v>205</v>
      </c>
      <c r="C95" s="665" t="s">
        <v>3924</v>
      </c>
      <c r="D95" s="667" t="s">
        <v>3692</v>
      </c>
      <c r="E95" s="663" t="s">
        <v>3921</v>
      </c>
      <c r="F95" s="665" t="s">
        <v>344</v>
      </c>
      <c r="G95" s="668" t="s">
        <v>452</v>
      </c>
      <c r="H95" s="665" t="s">
        <v>2905</v>
      </c>
      <c r="I95" s="669" t="s">
        <v>3461</v>
      </c>
      <c r="J95" s="664" t="s">
        <v>3925</v>
      </c>
      <c r="K95" s="144"/>
    </row>
    <row r="96" spans="1:11" s="85" customFormat="1" ht="101.25" customHeight="1" thickBot="1" x14ac:dyDescent="0.3">
      <c r="A96" s="678"/>
      <c r="B96" s="666" t="s">
        <v>205</v>
      </c>
      <c r="C96" s="665" t="s">
        <v>3864</v>
      </c>
      <c r="D96" s="667" t="s">
        <v>3692</v>
      </c>
      <c r="E96" s="663" t="s">
        <v>3921</v>
      </c>
      <c r="F96" s="665" t="s">
        <v>2904</v>
      </c>
      <c r="G96" s="668" t="s">
        <v>452</v>
      </c>
      <c r="H96" s="665" t="s">
        <v>2905</v>
      </c>
      <c r="I96" s="669" t="s">
        <v>3923</v>
      </c>
      <c r="J96" s="664" t="s">
        <v>3922</v>
      </c>
      <c r="K96" s="144"/>
    </row>
    <row r="97" spans="1:12" s="86" customFormat="1" ht="20.25" customHeight="1" thickBot="1" x14ac:dyDescent="0.3">
      <c r="B97" s="1297" t="s">
        <v>853</v>
      </c>
      <c r="C97" s="1298"/>
      <c r="D97" s="1298"/>
      <c r="E97" s="1298"/>
      <c r="F97" s="1298"/>
      <c r="G97" s="1298"/>
      <c r="H97" s="1298"/>
      <c r="I97" s="1298"/>
      <c r="J97" s="1299"/>
      <c r="K97" s="560"/>
      <c r="L97" s="560"/>
    </row>
    <row r="98" spans="1:12" s="85" customFormat="1" ht="117.75" customHeight="1" x14ac:dyDescent="0.25">
      <c r="A98" s="678"/>
      <c r="B98" s="666" t="s">
        <v>3663</v>
      </c>
      <c r="C98" s="665">
        <v>8705</v>
      </c>
      <c r="D98" s="667" t="s">
        <v>3496</v>
      </c>
      <c r="E98" s="663" t="s">
        <v>2547</v>
      </c>
      <c r="F98" s="665" t="s">
        <v>344</v>
      </c>
      <c r="G98" s="668" t="s">
        <v>452</v>
      </c>
      <c r="H98" s="665" t="s">
        <v>1525</v>
      </c>
      <c r="I98" s="669" t="s">
        <v>3665</v>
      </c>
      <c r="J98" s="664" t="s">
        <v>3664</v>
      </c>
      <c r="K98" s="144"/>
    </row>
    <row r="99" spans="1:12" s="85" customFormat="1" ht="126.75" customHeight="1" x14ac:dyDescent="0.25">
      <c r="A99" s="678"/>
      <c r="B99" s="666" t="s">
        <v>20</v>
      </c>
      <c r="C99" s="665" t="s">
        <v>3659</v>
      </c>
      <c r="D99" s="667" t="s">
        <v>3496</v>
      </c>
      <c r="E99" s="663" t="s">
        <v>2547</v>
      </c>
      <c r="F99" s="665" t="s">
        <v>882</v>
      </c>
      <c r="G99" s="668" t="s">
        <v>452</v>
      </c>
      <c r="H99" s="665" t="s">
        <v>2905</v>
      </c>
      <c r="I99" s="669" t="s">
        <v>2792</v>
      </c>
      <c r="J99" s="664" t="s">
        <v>3661</v>
      </c>
      <c r="K99" s="144"/>
    </row>
    <row r="100" spans="1:12" s="85" customFormat="1" ht="101.25" customHeight="1" x14ac:dyDescent="0.25">
      <c r="A100" s="678"/>
      <c r="B100" s="666" t="s">
        <v>73</v>
      </c>
      <c r="C100" s="665" t="s">
        <v>3657</v>
      </c>
      <c r="D100" s="667" t="s">
        <v>3496</v>
      </c>
      <c r="E100" s="663" t="s">
        <v>2527</v>
      </c>
      <c r="F100" s="665" t="s">
        <v>647</v>
      </c>
      <c r="G100" s="668" t="s">
        <v>452</v>
      </c>
      <c r="H100" s="665" t="s">
        <v>2905</v>
      </c>
      <c r="I100" s="669" t="s">
        <v>3658</v>
      </c>
      <c r="J100" s="664" t="s">
        <v>3662</v>
      </c>
      <c r="K100" s="144"/>
    </row>
    <row r="101" spans="1:12" s="85" customFormat="1" ht="101.25" customHeight="1" x14ac:dyDescent="0.25">
      <c r="A101" s="658"/>
      <c r="B101" s="666" t="s">
        <v>517</v>
      </c>
      <c r="C101" s="665" t="s">
        <v>3505</v>
      </c>
      <c r="D101" s="667" t="s">
        <v>3496</v>
      </c>
      <c r="E101" s="663" t="s">
        <v>2547</v>
      </c>
      <c r="F101" s="665" t="s">
        <v>167</v>
      </c>
      <c r="G101" s="668" t="s">
        <v>452</v>
      </c>
      <c r="H101" s="665" t="s">
        <v>842</v>
      </c>
      <c r="I101" s="669" t="s">
        <v>1277</v>
      </c>
      <c r="J101" s="664" t="s">
        <v>3660</v>
      </c>
      <c r="K101" s="144"/>
    </row>
    <row r="102" spans="1:12" s="591" customFormat="1" ht="123.75" customHeight="1" thickBot="1" x14ac:dyDescent="0.3">
      <c r="B102" s="117" t="s">
        <v>2892</v>
      </c>
      <c r="C102" s="118" t="s">
        <v>2908</v>
      </c>
      <c r="D102" s="119" t="s">
        <v>2894</v>
      </c>
      <c r="E102" s="120" t="s">
        <v>2533</v>
      </c>
      <c r="F102" s="121" t="s">
        <v>2909</v>
      </c>
      <c r="G102" s="118" t="s">
        <v>452</v>
      </c>
      <c r="H102" s="121" t="s">
        <v>579</v>
      </c>
      <c r="I102" s="121" t="s">
        <v>1321</v>
      </c>
      <c r="J102" s="122" t="s">
        <v>2910</v>
      </c>
      <c r="K102" s="81"/>
    </row>
    <row r="103" spans="1:12" s="591" customFormat="1" ht="123.75" customHeight="1" thickBot="1" x14ac:dyDescent="0.3">
      <c r="B103" s="117" t="s">
        <v>34</v>
      </c>
      <c r="C103" s="118" t="s">
        <v>2903</v>
      </c>
      <c r="D103" s="119" t="s">
        <v>2894</v>
      </c>
      <c r="E103" s="120" t="s">
        <v>2547</v>
      </c>
      <c r="F103" s="121" t="s">
        <v>2904</v>
      </c>
      <c r="G103" s="118" t="s">
        <v>452</v>
      </c>
      <c r="H103" s="121" t="s">
        <v>2905</v>
      </c>
      <c r="I103" s="121" t="s">
        <v>2907</v>
      </c>
      <c r="J103" s="122" t="s">
        <v>2906</v>
      </c>
      <c r="K103" s="81"/>
    </row>
    <row r="104" spans="1:12" s="591" customFormat="1" ht="105.75" customHeight="1" thickBot="1" x14ac:dyDescent="0.3">
      <c r="B104" s="117" t="s">
        <v>2893</v>
      </c>
      <c r="C104" s="118" t="s">
        <v>3147</v>
      </c>
      <c r="D104" s="119" t="s">
        <v>2895</v>
      </c>
      <c r="E104" s="120" t="s">
        <v>3148</v>
      </c>
      <c r="F104" s="121" t="s">
        <v>3149</v>
      </c>
      <c r="G104" s="118" t="s">
        <v>995</v>
      </c>
      <c r="H104" s="121" t="s">
        <v>842</v>
      </c>
      <c r="I104" s="121" t="s">
        <v>3150</v>
      </c>
      <c r="J104" s="122" t="s">
        <v>3151</v>
      </c>
      <c r="K104" s="81"/>
    </row>
    <row r="105" spans="1:12" s="591" customFormat="1" ht="123.75" customHeight="1" thickBot="1" x14ac:dyDescent="0.3">
      <c r="B105" s="117" t="s">
        <v>34</v>
      </c>
      <c r="C105" s="118" t="s">
        <v>2898</v>
      </c>
      <c r="D105" s="119" t="s">
        <v>2895</v>
      </c>
      <c r="E105" s="120" t="s">
        <v>2533</v>
      </c>
      <c r="F105" s="121" t="s">
        <v>2900</v>
      </c>
      <c r="G105" s="118" t="s">
        <v>452</v>
      </c>
      <c r="H105" s="121" t="s">
        <v>2543</v>
      </c>
      <c r="I105" s="121" t="s">
        <v>2899</v>
      </c>
      <c r="J105" s="122" t="s">
        <v>2901</v>
      </c>
      <c r="K105" s="81"/>
    </row>
    <row r="106" spans="1:12" s="591" customFormat="1" ht="123.75" customHeight="1" thickBot="1" x14ac:dyDescent="0.3">
      <c r="B106" s="117" t="s">
        <v>34</v>
      </c>
      <c r="C106" s="118" t="s">
        <v>2897</v>
      </c>
      <c r="D106" s="119" t="s">
        <v>2896</v>
      </c>
      <c r="E106" s="120" t="s">
        <v>1105</v>
      </c>
      <c r="F106" s="121" t="s">
        <v>882</v>
      </c>
      <c r="G106" s="118" t="s">
        <v>452</v>
      </c>
      <c r="H106" s="121" t="s">
        <v>2543</v>
      </c>
      <c r="I106" s="121" t="s">
        <v>1278</v>
      </c>
      <c r="J106" s="122" t="s">
        <v>2902</v>
      </c>
      <c r="K106" s="81"/>
    </row>
    <row r="107" spans="1:12" s="560" customFormat="1" ht="123.75" customHeight="1" thickBot="1" x14ac:dyDescent="0.3">
      <c r="B107" s="117" t="s">
        <v>34</v>
      </c>
      <c r="C107" s="118" t="s">
        <v>2563</v>
      </c>
      <c r="D107" s="119" t="s">
        <v>2542</v>
      </c>
      <c r="E107" s="120" t="s">
        <v>2533</v>
      </c>
      <c r="F107" s="121" t="s">
        <v>1665</v>
      </c>
      <c r="G107" s="118" t="s">
        <v>452</v>
      </c>
      <c r="H107" s="121" t="s">
        <v>2543</v>
      </c>
      <c r="I107" s="121" t="s">
        <v>2565</v>
      </c>
      <c r="J107" s="122" t="s">
        <v>2564</v>
      </c>
      <c r="K107" s="81"/>
    </row>
    <row r="108" spans="1:12" s="560" customFormat="1" ht="123.75" customHeight="1" thickBot="1" x14ac:dyDescent="0.3">
      <c r="B108" s="117" t="s">
        <v>206</v>
      </c>
      <c r="C108" s="118" t="s">
        <v>2561</v>
      </c>
      <c r="D108" s="119" t="s">
        <v>2542</v>
      </c>
      <c r="E108" s="120" t="s">
        <v>2557</v>
      </c>
      <c r="F108" s="121" t="s">
        <v>240</v>
      </c>
      <c r="G108" s="118" t="s">
        <v>452</v>
      </c>
      <c r="H108" s="121" t="s">
        <v>2558</v>
      </c>
      <c r="I108" s="121" t="s">
        <v>2562</v>
      </c>
      <c r="J108" s="122" t="s">
        <v>2559</v>
      </c>
      <c r="K108" s="81"/>
    </row>
    <row r="109" spans="1:12" s="560" customFormat="1" ht="123.75" customHeight="1" thickBot="1" x14ac:dyDescent="0.3">
      <c r="B109" s="117" t="s">
        <v>206</v>
      </c>
      <c r="C109" s="118" t="s">
        <v>2556</v>
      </c>
      <c r="D109" s="119" t="s">
        <v>2542</v>
      </c>
      <c r="E109" s="120" t="s">
        <v>2557</v>
      </c>
      <c r="F109" s="121" t="s">
        <v>240</v>
      </c>
      <c r="G109" s="118" t="s">
        <v>452</v>
      </c>
      <c r="H109" s="121" t="s">
        <v>2558</v>
      </c>
      <c r="I109" s="121" t="s">
        <v>2560</v>
      </c>
      <c r="J109" s="122" t="s">
        <v>2559</v>
      </c>
      <c r="K109" s="81"/>
    </row>
    <row r="110" spans="1:12" s="560" customFormat="1" ht="134.25" customHeight="1" thickBot="1" x14ac:dyDescent="0.3">
      <c r="B110" s="117" t="s">
        <v>517</v>
      </c>
      <c r="C110" s="118" t="s">
        <v>2552</v>
      </c>
      <c r="D110" s="119" t="s">
        <v>2542</v>
      </c>
      <c r="E110" s="120" t="s">
        <v>1585</v>
      </c>
      <c r="F110" s="121" t="s">
        <v>647</v>
      </c>
      <c r="G110" s="118" t="s">
        <v>452</v>
      </c>
      <c r="H110" s="121" t="s">
        <v>2553</v>
      </c>
      <c r="I110" s="121" t="s">
        <v>2555</v>
      </c>
      <c r="J110" s="122" t="s">
        <v>2554</v>
      </c>
      <c r="K110" s="81"/>
    </row>
    <row r="111" spans="1:12" s="560" customFormat="1" ht="135.75" customHeight="1" thickBot="1" x14ac:dyDescent="0.3">
      <c r="B111" s="117" t="s">
        <v>21</v>
      </c>
      <c r="C111" s="118" t="s">
        <v>2546</v>
      </c>
      <c r="D111" s="119" t="s">
        <v>2542</v>
      </c>
      <c r="E111" s="120" t="s">
        <v>2547</v>
      </c>
      <c r="F111" s="121" t="s">
        <v>2548</v>
      </c>
      <c r="G111" s="118" t="s">
        <v>452</v>
      </c>
      <c r="H111" s="121" t="s">
        <v>2549</v>
      </c>
      <c r="I111" s="121" t="s">
        <v>2551</v>
      </c>
      <c r="J111" s="122" t="s">
        <v>2550</v>
      </c>
      <c r="K111" s="81"/>
    </row>
    <row r="112" spans="1:12" s="560" customFormat="1" ht="123.75" customHeight="1" thickBot="1" x14ac:dyDescent="0.3">
      <c r="B112" s="117" t="s">
        <v>205</v>
      </c>
      <c r="C112" s="118" t="s">
        <v>2541</v>
      </c>
      <c r="D112" s="119" t="s">
        <v>2542</v>
      </c>
      <c r="E112" s="120" t="s">
        <v>2533</v>
      </c>
      <c r="F112" s="121" t="s">
        <v>882</v>
      </c>
      <c r="G112" s="118" t="s">
        <v>452</v>
      </c>
      <c r="H112" s="121" t="s">
        <v>2543</v>
      </c>
      <c r="I112" s="121" t="s">
        <v>2545</v>
      </c>
      <c r="J112" s="122" t="s">
        <v>2544</v>
      </c>
      <c r="K112" s="81"/>
    </row>
    <row r="113" spans="2:11" s="560" customFormat="1" ht="123.75" customHeight="1" thickBot="1" x14ac:dyDescent="0.3">
      <c r="B113" s="117" t="s">
        <v>1264</v>
      </c>
      <c r="C113" s="118" t="s">
        <v>2535</v>
      </c>
      <c r="D113" s="119" t="s">
        <v>2532</v>
      </c>
      <c r="E113" s="120" t="s">
        <v>2533</v>
      </c>
      <c r="F113" s="121" t="s">
        <v>2536</v>
      </c>
      <c r="G113" s="118" t="s">
        <v>452</v>
      </c>
      <c r="H113" s="121" t="s">
        <v>2537</v>
      </c>
      <c r="I113" s="121" t="s">
        <v>2538</v>
      </c>
      <c r="J113" s="122" t="s">
        <v>2540</v>
      </c>
      <c r="K113" s="81"/>
    </row>
    <row r="114" spans="2:11" s="560" customFormat="1" ht="123.75" customHeight="1" thickBot="1" x14ac:dyDescent="0.3">
      <c r="B114" s="117" t="s">
        <v>34</v>
      </c>
      <c r="C114" s="118" t="s">
        <v>2531</v>
      </c>
      <c r="D114" s="119" t="s">
        <v>2532</v>
      </c>
      <c r="E114" s="120" t="s">
        <v>2533</v>
      </c>
      <c r="F114" s="121" t="s">
        <v>1665</v>
      </c>
      <c r="G114" s="118" t="s">
        <v>452</v>
      </c>
      <c r="H114" s="121" t="s">
        <v>1445</v>
      </c>
      <c r="I114" s="121" t="s">
        <v>2534</v>
      </c>
      <c r="J114" s="122" t="s">
        <v>2539</v>
      </c>
      <c r="K114" s="81"/>
    </row>
    <row r="115" spans="2:11" s="560" customFormat="1" ht="117" customHeight="1" thickBot="1" x14ac:dyDescent="0.3">
      <c r="B115" s="117" t="s">
        <v>73</v>
      </c>
      <c r="C115" s="118" t="s">
        <v>2525</v>
      </c>
      <c r="D115" s="119" t="s">
        <v>2526</v>
      </c>
      <c r="E115" s="120" t="s">
        <v>2527</v>
      </c>
      <c r="F115" s="121" t="s">
        <v>344</v>
      </c>
      <c r="G115" s="118" t="s">
        <v>452</v>
      </c>
      <c r="H115" s="121" t="s">
        <v>2530</v>
      </c>
      <c r="I115" s="121" t="s">
        <v>2529</v>
      </c>
      <c r="J115" s="122" t="s">
        <v>2528</v>
      </c>
      <c r="K115" s="81"/>
    </row>
    <row r="116" spans="2:11" s="560" customFormat="1" ht="117" customHeight="1" thickBot="1" x14ac:dyDescent="0.3">
      <c r="B116" s="117" t="s">
        <v>205</v>
      </c>
      <c r="C116" s="118" t="s">
        <v>482</v>
      </c>
      <c r="D116" s="119" t="s">
        <v>1408</v>
      </c>
      <c r="E116" s="120" t="s">
        <v>1444</v>
      </c>
      <c r="F116" s="121" t="s">
        <v>344</v>
      </c>
      <c r="G116" s="118" t="s">
        <v>452</v>
      </c>
      <c r="H116" s="121" t="s">
        <v>1445</v>
      </c>
      <c r="I116" s="121" t="s">
        <v>1446</v>
      </c>
      <c r="J116" s="122" t="s">
        <v>1447</v>
      </c>
      <c r="K116" s="81"/>
    </row>
    <row r="117" spans="2:11" s="560" customFormat="1" ht="121.5" customHeight="1" thickBot="1" x14ac:dyDescent="0.3">
      <c r="B117" s="117" t="s">
        <v>517</v>
      </c>
      <c r="C117" s="118" t="s">
        <v>1274</v>
      </c>
      <c r="D117" s="119" t="s">
        <v>1266</v>
      </c>
      <c r="E117" s="120" t="s">
        <v>1105</v>
      </c>
      <c r="F117" s="121" t="s">
        <v>647</v>
      </c>
      <c r="G117" s="118" t="s">
        <v>452</v>
      </c>
      <c r="H117" s="121" t="s">
        <v>1275</v>
      </c>
      <c r="I117" s="121" t="s">
        <v>1277</v>
      </c>
      <c r="J117" s="122" t="s">
        <v>1279</v>
      </c>
      <c r="K117" s="81"/>
    </row>
    <row r="118" spans="2:11" s="560" customFormat="1" ht="120" customHeight="1" thickBot="1" x14ac:dyDescent="0.3">
      <c r="B118" s="117" t="s">
        <v>517</v>
      </c>
      <c r="C118" s="118" t="s">
        <v>1273</v>
      </c>
      <c r="D118" s="119" t="s">
        <v>1266</v>
      </c>
      <c r="E118" s="120" t="s">
        <v>1105</v>
      </c>
      <c r="F118" s="121" t="s">
        <v>647</v>
      </c>
      <c r="G118" s="118" t="s">
        <v>452</v>
      </c>
      <c r="H118" s="121" t="s">
        <v>1276</v>
      </c>
      <c r="I118" s="121" t="s">
        <v>1278</v>
      </c>
      <c r="J118" s="122" t="s">
        <v>1279</v>
      </c>
      <c r="K118" s="81"/>
    </row>
    <row r="119" spans="2:11" s="560" customFormat="1" ht="135.75" customHeight="1" thickBot="1" x14ac:dyDescent="0.3">
      <c r="B119" s="117" t="s">
        <v>1165</v>
      </c>
      <c r="C119" s="118" t="s">
        <v>1166</v>
      </c>
      <c r="D119" s="119" t="s">
        <v>1100</v>
      </c>
      <c r="E119" s="120" t="s">
        <v>1167</v>
      </c>
      <c r="F119" s="121" t="s">
        <v>1168</v>
      </c>
      <c r="G119" s="118" t="s">
        <v>878</v>
      </c>
      <c r="H119" s="121" t="s">
        <v>1169</v>
      </c>
      <c r="I119" s="121" t="s">
        <v>1170</v>
      </c>
      <c r="J119" s="122" t="s">
        <v>1171</v>
      </c>
      <c r="K119" s="81"/>
    </row>
    <row r="120" spans="2:11" s="81" customFormat="1" x14ac:dyDescent="0.25">
      <c r="B120" s="560"/>
      <c r="C120" s="560"/>
      <c r="D120" s="560"/>
      <c r="E120" s="560"/>
      <c r="F120" s="560"/>
      <c r="G120" s="560"/>
      <c r="H120" s="560"/>
      <c r="I120" s="560"/>
      <c r="J120" s="560"/>
      <c r="K120" s="560"/>
    </row>
    <row r="121" spans="2:11" s="81" customFormat="1" x14ac:dyDescent="0.25">
      <c r="B121" s="560"/>
      <c r="C121" s="560"/>
      <c r="D121" s="560"/>
      <c r="E121" s="560"/>
      <c r="F121" s="560"/>
      <c r="G121" s="560"/>
      <c r="H121" s="560"/>
      <c r="I121" s="560"/>
      <c r="J121" s="560"/>
      <c r="K121" s="560"/>
    </row>
    <row r="122" spans="2:11" s="81" customFormat="1" x14ac:dyDescent="0.25">
      <c r="B122" s="560"/>
      <c r="C122" s="560"/>
      <c r="D122" s="560"/>
      <c r="E122" s="560"/>
      <c r="F122" s="560"/>
      <c r="G122" s="560"/>
      <c r="H122" s="560"/>
      <c r="I122" s="560"/>
      <c r="J122" s="560"/>
      <c r="K122" s="560"/>
    </row>
    <row r="123" spans="2:11" s="81" customFormat="1" x14ac:dyDescent="0.25">
      <c r="B123" s="560"/>
      <c r="C123" s="560"/>
      <c r="D123" s="560"/>
      <c r="E123" s="560"/>
      <c r="F123" s="560"/>
      <c r="G123" s="560"/>
      <c r="H123" s="560"/>
      <c r="I123" s="560"/>
      <c r="J123" s="560"/>
      <c r="K123" s="560"/>
    </row>
    <row r="124" spans="2:11" s="81" customFormat="1" x14ac:dyDescent="0.25">
      <c r="B124" s="560"/>
      <c r="C124" s="560"/>
      <c r="D124" s="560"/>
      <c r="E124" s="560"/>
      <c r="F124" s="560"/>
      <c r="G124" s="560"/>
      <c r="H124" s="560"/>
      <c r="I124" s="560"/>
      <c r="J124" s="560"/>
      <c r="K124" s="560"/>
    </row>
    <row r="125" spans="2:11" s="81" customFormat="1" x14ac:dyDescent="0.25">
      <c r="B125" s="80"/>
      <c r="C125" s="80"/>
      <c r="D125" s="80"/>
      <c r="E125" s="560"/>
      <c r="F125" s="560"/>
      <c r="G125" s="560"/>
      <c r="H125" s="560"/>
      <c r="I125" s="560"/>
      <c r="J125" s="560"/>
      <c r="K125" s="560"/>
    </row>
    <row r="126" spans="2:11" s="81" customFormat="1" x14ac:dyDescent="0.25">
      <c r="B126" s="1300"/>
      <c r="C126" s="1300"/>
      <c r="D126" s="1300"/>
      <c r="E126" s="560"/>
      <c r="F126" s="560"/>
      <c r="G126" s="560"/>
      <c r="H126" s="560"/>
      <c r="I126" s="560"/>
      <c r="J126" s="560"/>
      <c r="K126" s="560"/>
    </row>
    <row r="127" spans="2:11" s="130" customFormat="1" x14ac:dyDescent="0.25">
      <c r="B127" s="131" t="s">
        <v>78</v>
      </c>
    </row>
    <row r="128" spans="2:11" s="81" customFormat="1" x14ac:dyDescent="0.25">
      <c r="B128" s="1300"/>
      <c r="C128" s="1300"/>
      <c r="D128" s="1300"/>
      <c r="E128" s="560"/>
      <c r="F128" s="560"/>
      <c r="G128" s="560"/>
      <c r="H128" s="560"/>
      <c r="I128" s="560"/>
      <c r="J128" s="560"/>
      <c r="K128" s="560"/>
    </row>
    <row r="129" spans="2:11" s="81" customFormat="1" x14ac:dyDescent="0.25">
      <c r="B129" s="1300"/>
      <c r="C129" s="1300"/>
      <c r="D129" s="1300"/>
      <c r="E129" s="560"/>
      <c r="F129" s="560"/>
      <c r="G129" s="560"/>
      <c r="H129" s="560"/>
      <c r="I129" s="560"/>
      <c r="J129" s="560"/>
      <c r="K129" s="560"/>
    </row>
    <row r="130" spans="2:11" s="81" customFormat="1" x14ac:dyDescent="0.25">
      <c r="B130" s="1300"/>
      <c r="C130" s="1300"/>
      <c r="D130" s="1300"/>
      <c r="E130" s="560"/>
      <c r="F130" s="560"/>
      <c r="G130" s="560"/>
      <c r="H130" s="560"/>
      <c r="I130" s="560"/>
      <c r="J130" s="560"/>
      <c r="K130" s="560"/>
    </row>
    <row r="131" spans="2:11" s="558" customFormat="1" x14ac:dyDescent="0.25">
      <c r="B131" s="1300"/>
      <c r="C131" s="1300"/>
      <c r="D131" s="1300"/>
      <c r="E131" s="560"/>
      <c r="F131" s="560"/>
      <c r="G131" s="560"/>
      <c r="H131" s="560"/>
      <c r="I131" s="560"/>
      <c r="J131" s="560"/>
      <c r="K131" s="560"/>
    </row>
    <row r="132" spans="2:11" s="560" customFormat="1" ht="15.75" thickBot="1" x14ac:dyDescent="0.3">
      <c r="B132" s="1301"/>
      <c r="C132" s="1301"/>
      <c r="D132" s="1301"/>
    </row>
    <row r="133" spans="2:11" s="560" customFormat="1" ht="45.75" customHeight="1" thickBot="1" x14ac:dyDescent="0.3">
      <c r="B133" s="562" t="s">
        <v>2</v>
      </c>
      <c r="C133" s="562" t="s">
        <v>3</v>
      </c>
      <c r="D133" s="34" t="s">
        <v>1029</v>
      </c>
      <c r="E133" s="562" t="s">
        <v>71</v>
      </c>
      <c r="F133" s="562" t="s">
        <v>72</v>
      </c>
      <c r="G133" s="562" t="s">
        <v>5</v>
      </c>
      <c r="H133" s="34" t="s">
        <v>869</v>
      </c>
      <c r="I133" s="562" t="s">
        <v>6</v>
      </c>
      <c r="J133" s="34" t="s">
        <v>8</v>
      </c>
      <c r="K133" s="558"/>
    </row>
    <row r="134" spans="2:11" s="728" customFormat="1" ht="114.75" customHeight="1" thickBot="1" x14ac:dyDescent="0.3">
      <c r="B134" s="117" t="s">
        <v>3720</v>
      </c>
      <c r="C134" s="118" t="s">
        <v>3899</v>
      </c>
      <c r="D134" s="119" t="s">
        <v>3845</v>
      </c>
      <c r="E134" s="120" t="s">
        <v>3524</v>
      </c>
      <c r="F134" s="121" t="s">
        <v>1203</v>
      </c>
      <c r="G134" s="118" t="s">
        <v>995</v>
      </c>
      <c r="H134" s="121" t="s">
        <v>2678</v>
      </c>
      <c r="I134" s="122" t="s">
        <v>3900</v>
      </c>
      <c r="J134" s="122" t="s">
        <v>3901</v>
      </c>
      <c r="K134" s="727"/>
    </row>
    <row r="135" spans="2:11" s="728" customFormat="1" ht="93.75" customHeight="1" thickBot="1" x14ac:dyDescent="0.3">
      <c r="B135" s="117" t="s">
        <v>3520</v>
      </c>
      <c r="C135" s="118" t="s">
        <v>3902</v>
      </c>
      <c r="D135" s="119" t="s">
        <v>3845</v>
      </c>
      <c r="E135" s="120" t="s">
        <v>3903</v>
      </c>
      <c r="F135" s="121" t="s">
        <v>344</v>
      </c>
      <c r="G135" s="118" t="s">
        <v>995</v>
      </c>
      <c r="H135" s="121" t="s">
        <v>1632</v>
      </c>
      <c r="I135" s="122" t="s">
        <v>964</v>
      </c>
      <c r="J135" s="122" t="s">
        <v>3904</v>
      </c>
      <c r="K135" s="727"/>
    </row>
    <row r="136" spans="2:11" s="728" customFormat="1" ht="103.5" customHeight="1" thickBot="1" x14ac:dyDescent="0.3">
      <c r="B136" s="117" t="s">
        <v>3520</v>
      </c>
      <c r="C136" s="118" t="s">
        <v>3905</v>
      </c>
      <c r="D136" s="119" t="s">
        <v>3845</v>
      </c>
      <c r="E136" s="120" t="s">
        <v>3906</v>
      </c>
      <c r="F136" s="121" t="s">
        <v>647</v>
      </c>
      <c r="G136" s="118" t="s">
        <v>995</v>
      </c>
      <c r="H136" s="121" t="s">
        <v>1632</v>
      </c>
      <c r="I136" s="122" t="s">
        <v>964</v>
      </c>
      <c r="J136" s="122" t="s">
        <v>3907</v>
      </c>
      <c r="K136" s="727"/>
    </row>
    <row r="137" spans="2:11" s="728" customFormat="1" ht="108.75" customHeight="1" thickBot="1" x14ac:dyDescent="0.3">
      <c r="B137" s="117" t="s">
        <v>3520</v>
      </c>
      <c r="C137" s="118" t="s">
        <v>3908</v>
      </c>
      <c r="D137" s="119" t="s">
        <v>3845</v>
      </c>
      <c r="E137" s="120" t="s">
        <v>3112</v>
      </c>
      <c r="F137" s="121" t="s">
        <v>647</v>
      </c>
      <c r="G137" s="118" t="s">
        <v>995</v>
      </c>
      <c r="H137" s="121" t="s">
        <v>1632</v>
      </c>
      <c r="I137" s="122" t="s">
        <v>964</v>
      </c>
      <c r="J137" s="122" t="s">
        <v>3909</v>
      </c>
      <c r="K137" s="727"/>
    </row>
    <row r="138" spans="2:11" s="728" customFormat="1" ht="102" customHeight="1" thickBot="1" x14ac:dyDescent="0.3">
      <c r="B138" s="117" t="s">
        <v>3520</v>
      </c>
      <c r="C138" s="118" t="s">
        <v>3910</v>
      </c>
      <c r="D138" s="119" t="s">
        <v>3845</v>
      </c>
      <c r="E138" s="120" t="s">
        <v>3112</v>
      </c>
      <c r="F138" s="121" t="s">
        <v>647</v>
      </c>
      <c r="G138" s="118" t="s">
        <v>995</v>
      </c>
      <c r="H138" s="121" t="s">
        <v>1632</v>
      </c>
      <c r="I138" s="122" t="s">
        <v>1141</v>
      </c>
      <c r="J138" s="122" t="s">
        <v>3911</v>
      </c>
      <c r="K138" s="727"/>
    </row>
    <row r="139" spans="2:11" s="728" customFormat="1" ht="105" customHeight="1" thickBot="1" x14ac:dyDescent="0.3">
      <c r="B139" s="117" t="s">
        <v>480</v>
      </c>
      <c r="C139" s="118" t="s">
        <v>3808</v>
      </c>
      <c r="D139" s="119" t="s">
        <v>3845</v>
      </c>
      <c r="E139" s="120" t="s">
        <v>3524</v>
      </c>
      <c r="F139" s="121" t="s">
        <v>240</v>
      </c>
      <c r="G139" s="118" t="s">
        <v>995</v>
      </c>
      <c r="H139" s="121" t="s">
        <v>1632</v>
      </c>
      <c r="I139" s="122" t="s">
        <v>3086</v>
      </c>
      <c r="J139" s="122" t="s">
        <v>3895</v>
      </c>
      <c r="K139" s="727"/>
    </row>
    <row r="140" spans="2:11" s="728" customFormat="1" ht="90" customHeight="1" thickBot="1" x14ac:dyDescent="0.3">
      <c r="B140" s="117" t="s">
        <v>480</v>
      </c>
      <c r="C140" s="118" t="s">
        <v>3896</v>
      </c>
      <c r="D140" s="119" t="s">
        <v>3845</v>
      </c>
      <c r="E140" s="120" t="s">
        <v>3112</v>
      </c>
      <c r="F140" s="121" t="s">
        <v>2638</v>
      </c>
      <c r="G140" s="118" t="s">
        <v>995</v>
      </c>
      <c r="H140" s="121" t="s">
        <v>1525</v>
      </c>
      <c r="I140" s="122" t="s">
        <v>3897</v>
      </c>
      <c r="J140" s="122" t="s">
        <v>3898</v>
      </c>
      <c r="K140" s="727"/>
    </row>
    <row r="141" spans="2:11" s="728" customFormat="1" ht="90" customHeight="1" thickBot="1" x14ac:dyDescent="0.3">
      <c r="B141" s="117" t="s">
        <v>3572</v>
      </c>
      <c r="C141" s="118" t="s">
        <v>3886</v>
      </c>
      <c r="D141" s="119" t="s">
        <v>3845</v>
      </c>
      <c r="E141" s="120" t="s">
        <v>3574</v>
      </c>
      <c r="F141" s="121" t="s">
        <v>240</v>
      </c>
      <c r="G141" s="118" t="s">
        <v>995</v>
      </c>
      <c r="H141" s="121" t="s">
        <v>1525</v>
      </c>
      <c r="I141" s="122" t="s">
        <v>3887</v>
      </c>
      <c r="J141" s="122" t="s">
        <v>3888</v>
      </c>
      <c r="K141" s="727"/>
    </row>
    <row r="142" spans="2:11" s="728" customFormat="1" ht="90" customHeight="1" thickBot="1" x14ac:dyDescent="0.3">
      <c r="B142" s="117" t="s">
        <v>525</v>
      </c>
      <c r="C142" s="118" t="s">
        <v>3889</v>
      </c>
      <c r="D142" s="119" t="s">
        <v>3845</v>
      </c>
      <c r="E142" s="120" t="s">
        <v>3826</v>
      </c>
      <c r="F142" s="121" t="s">
        <v>77</v>
      </c>
      <c r="G142" s="118" t="s">
        <v>995</v>
      </c>
      <c r="H142" s="121" t="s">
        <v>1525</v>
      </c>
      <c r="I142" s="122" t="s">
        <v>3890</v>
      </c>
      <c r="J142" s="122" t="s">
        <v>3891</v>
      </c>
      <c r="K142" s="727"/>
    </row>
    <row r="143" spans="2:11" s="728" customFormat="1" ht="90" customHeight="1" thickBot="1" x14ac:dyDescent="0.3">
      <c r="B143" s="117" t="s">
        <v>242</v>
      </c>
      <c r="C143" s="118" t="s">
        <v>3892</v>
      </c>
      <c r="D143" s="119" t="s">
        <v>3845</v>
      </c>
      <c r="E143" s="120" t="s">
        <v>3112</v>
      </c>
      <c r="F143" s="121" t="s">
        <v>77</v>
      </c>
      <c r="G143" s="118" t="s">
        <v>995</v>
      </c>
      <c r="H143" s="121" t="s">
        <v>1525</v>
      </c>
      <c r="I143" s="122" t="s">
        <v>3893</v>
      </c>
      <c r="J143" s="122" t="s">
        <v>3894</v>
      </c>
      <c r="K143" s="727"/>
    </row>
    <row r="144" spans="2:11" s="728" customFormat="1" ht="90" customHeight="1" thickBot="1" x14ac:dyDescent="0.3">
      <c r="B144" s="117" t="s">
        <v>335</v>
      </c>
      <c r="C144" s="118" t="s">
        <v>3876</v>
      </c>
      <c r="D144" s="119" t="s">
        <v>3845</v>
      </c>
      <c r="E144" s="120" t="s">
        <v>3112</v>
      </c>
      <c r="F144" s="121" t="s">
        <v>3877</v>
      </c>
      <c r="G144" s="118" t="s">
        <v>995</v>
      </c>
      <c r="H144" s="121" t="s">
        <v>3878</v>
      </c>
      <c r="I144" s="122" t="s">
        <v>3879</v>
      </c>
      <c r="J144" s="122" t="s">
        <v>3880</v>
      </c>
      <c r="K144" s="727"/>
    </row>
    <row r="145" spans="2:11" s="728" customFormat="1" ht="102" customHeight="1" thickBot="1" x14ac:dyDescent="0.3">
      <c r="B145" s="117" t="s">
        <v>1165</v>
      </c>
      <c r="C145" s="118" t="s">
        <v>3881</v>
      </c>
      <c r="D145" s="119" t="s">
        <v>3845</v>
      </c>
      <c r="E145" s="120" t="s">
        <v>3882</v>
      </c>
      <c r="F145" s="121" t="s">
        <v>647</v>
      </c>
      <c r="G145" s="118" t="s">
        <v>995</v>
      </c>
      <c r="H145" s="121" t="s">
        <v>3883</v>
      </c>
      <c r="I145" s="122" t="s">
        <v>976</v>
      </c>
      <c r="J145" s="122" t="s">
        <v>3912</v>
      </c>
      <c r="K145" s="727"/>
    </row>
    <row r="146" spans="2:11" s="728" customFormat="1" ht="90" customHeight="1" thickBot="1" x14ac:dyDescent="0.3">
      <c r="B146" s="117" t="s">
        <v>3572</v>
      </c>
      <c r="C146" s="118" t="s">
        <v>3884</v>
      </c>
      <c r="D146" s="119" t="s">
        <v>3845</v>
      </c>
      <c r="E146" s="120" t="s">
        <v>3574</v>
      </c>
      <c r="F146" s="121" t="s">
        <v>647</v>
      </c>
      <c r="G146" s="118" t="s">
        <v>995</v>
      </c>
      <c r="H146" s="121" t="s">
        <v>1632</v>
      </c>
      <c r="I146" s="122" t="s">
        <v>1214</v>
      </c>
      <c r="J146" s="122" t="s">
        <v>3885</v>
      </c>
      <c r="K146" s="727"/>
    </row>
    <row r="147" spans="2:11" s="728" customFormat="1" ht="90" customHeight="1" thickBot="1" x14ac:dyDescent="0.3">
      <c r="B147" s="117" t="s">
        <v>639</v>
      </c>
      <c r="C147" s="118" t="s">
        <v>3868</v>
      </c>
      <c r="D147" s="119" t="s">
        <v>3845</v>
      </c>
      <c r="E147" s="120" t="s">
        <v>3766</v>
      </c>
      <c r="F147" s="121" t="s">
        <v>647</v>
      </c>
      <c r="G147" s="118" t="s">
        <v>878</v>
      </c>
      <c r="H147" s="121" t="s">
        <v>1632</v>
      </c>
      <c r="I147" s="122" t="s">
        <v>3869</v>
      </c>
      <c r="J147" s="122" t="s">
        <v>3796</v>
      </c>
      <c r="K147" s="727"/>
    </row>
    <row r="148" spans="2:11" s="728" customFormat="1" ht="90" customHeight="1" thickBot="1" x14ac:dyDescent="0.3">
      <c r="B148" s="117" t="s">
        <v>639</v>
      </c>
      <c r="C148" s="118" t="s">
        <v>3870</v>
      </c>
      <c r="D148" s="119" t="s">
        <v>3845</v>
      </c>
      <c r="E148" s="120" t="s">
        <v>3766</v>
      </c>
      <c r="F148" s="121" t="s">
        <v>647</v>
      </c>
      <c r="G148" s="118" t="s">
        <v>878</v>
      </c>
      <c r="H148" s="121" t="s">
        <v>1632</v>
      </c>
      <c r="I148" s="122" t="s">
        <v>3871</v>
      </c>
      <c r="J148" s="122" t="s">
        <v>3872</v>
      </c>
      <c r="K148" s="727"/>
    </row>
    <row r="149" spans="2:11" s="728" customFormat="1" ht="90" customHeight="1" thickBot="1" x14ac:dyDescent="0.3">
      <c r="B149" s="117" t="s">
        <v>639</v>
      </c>
      <c r="C149" s="118" t="s">
        <v>3873</v>
      </c>
      <c r="D149" s="119" t="s">
        <v>3845</v>
      </c>
      <c r="E149" s="120" t="s">
        <v>3558</v>
      </c>
      <c r="F149" s="121" t="s">
        <v>240</v>
      </c>
      <c r="G149" s="118" t="s">
        <v>878</v>
      </c>
      <c r="H149" s="121" t="s">
        <v>1525</v>
      </c>
      <c r="I149" s="122" t="s">
        <v>3874</v>
      </c>
      <c r="J149" s="122" t="s">
        <v>3875</v>
      </c>
      <c r="K149" s="727"/>
    </row>
    <row r="150" spans="2:11" s="728" customFormat="1" ht="112.5" customHeight="1" thickBot="1" x14ac:dyDescent="0.3">
      <c r="B150" s="117" t="s">
        <v>205</v>
      </c>
      <c r="C150" s="118" t="s">
        <v>3864</v>
      </c>
      <c r="D150" s="119" t="s">
        <v>3845</v>
      </c>
      <c r="E150" s="120" t="s">
        <v>3865</v>
      </c>
      <c r="F150" s="121" t="s">
        <v>1203</v>
      </c>
      <c r="G150" s="118" t="s">
        <v>452</v>
      </c>
      <c r="H150" s="121" t="s">
        <v>1632</v>
      </c>
      <c r="I150" s="122" t="s">
        <v>3866</v>
      </c>
      <c r="J150" s="122" t="s">
        <v>3867</v>
      </c>
      <c r="K150" s="727"/>
    </row>
    <row r="151" spans="2:11" s="728" customFormat="1" ht="90" customHeight="1" thickBot="1" x14ac:dyDescent="0.3">
      <c r="B151" s="117" t="s">
        <v>379</v>
      </c>
      <c r="C151" s="118" t="s">
        <v>3862</v>
      </c>
      <c r="D151" s="119" t="s">
        <v>3845</v>
      </c>
      <c r="E151" s="120" t="s">
        <v>3766</v>
      </c>
      <c r="F151" s="121" t="s">
        <v>1245</v>
      </c>
      <c r="G151" s="118" t="s">
        <v>591</v>
      </c>
      <c r="H151" s="121" t="s">
        <v>1632</v>
      </c>
      <c r="I151" s="122" t="s">
        <v>1350</v>
      </c>
      <c r="J151" s="122" t="s">
        <v>3863</v>
      </c>
      <c r="K151" s="727"/>
    </row>
    <row r="152" spans="2:11" s="728" customFormat="1" ht="104.25" customHeight="1" thickBot="1" x14ac:dyDescent="0.3">
      <c r="B152" s="117" t="s">
        <v>204</v>
      </c>
      <c r="C152" s="118" t="s">
        <v>3765</v>
      </c>
      <c r="D152" s="119" t="s">
        <v>3845</v>
      </c>
      <c r="E152" s="120" t="s">
        <v>3846</v>
      </c>
      <c r="F152" s="121" t="s">
        <v>344</v>
      </c>
      <c r="G152" s="118" t="s">
        <v>614</v>
      </c>
      <c r="H152" s="121" t="s">
        <v>1632</v>
      </c>
      <c r="I152" s="122" t="s">
        <v>3847</v>
      </c>
      <c r="J152" s="122" t="s">
        <v>3913</v>
      </c>
      <c r="K152" s="727"/>
    </row>
    <row r="153" spans="2:11" s="728" customFormat="1" ht="104.25" customHeight="1" thickBot="1" x14ac:dyDescent="0.3">
      <c r="B153" s="117" t="s">
        <v>204</v>
      </c>
      <c r="C153" s="118" t="s">
        <v>3848</v>
      </c>
      <c r="D153" s="119" t="s">
        <v>3845</v>
      </c>
      <c r="E153" s="120" t="s">
        <v>3846</v>
      </c>
      <c r="F153" s="121" t="s">
        <v>240</v>
      </c>
      <c r="G153" s="118" t="s">
        <v>614</v>
      </c>
      <c r="H153" s="121" t="s">
        <v>1632</v>
      </c>
      <c r="I153" s="122" t="s">
        <v>3849</v>
      </c>
      <c r="J153" s="122" t="s">
        <v>3850</v>
      </c>
      <c r="K153" s="727"/>
    </row>
    <row r="154" spans="2:11" s="728" customFormat="1" ht="90" customHeight="1" thickBot="1" x14ac:dyDescent="0.3">
      <c r="B154" s="117" t="s">
        <v>204</v>
      </c>
      <c r="C154" s="118" t="s">
        <v>3851</v>
      </c>
      <c r="D154" s="119" t="s">
        <v>3845</v>
      </c>
      <c r="E154" s="120" t="s">
        <v>2547</v>
      </c>
      <c r="F154" s="121" t="s">
        <v>240</v>
      </c>
      <c r="G154" s="118" t="s">
        <v>614</v>
      </c>
      <c r="H154" s="121" t="s">
        <v>1632</v>
      </c>
      <c r="I154" s="122" t="s">
        <v>3852</v>
      </c>
      <c r="J154" s="122" t="s">
        <v>3853</v>
      </c>
      <c r="K154" s="727"/>
    </row>
    <row r="155" spans="2:11" s="728" customFormat="1" ht="101.25" customHeight="1" thickBot="1" x14ac:dyDescent="0.3">
      <c r="B155" s="117" t="s">
        <v>204</v>
      </c>
      <c r="C155" s="118" t="s">
        <v>3854</v>
      </c>
      <c r="D155" s="119" t="s">
        <v>3845</v>
      </c>
      <c r="E155" s="120" t="s">
        <v>3846</v>
      </c>
      <c r="F155" s="121" t="s">
        <v>647</v>
      </c>
      <c r="G155" s="118" t="s">
        <v>614</v>
      </c>
      <c r="H155" s="121" t="s">
        <v>1632</v>
      </c>
      <c r="I155" s="122" t="s">
        <v>1005</v>
      </c>
      <c r="J155" s="122" t="s">
        <v>3850</v>
      </c>
      <c r="K155" s="727"/>
    </row>
    <row r="156" spans="2:11" s="728" customFormat="1" ht="90" customHeight="1" thickBot="1" x14ac:dyDescent="0.3">
      <c r="B156" s="117" t="s">
        <v>204</v>
      </c>
      <c r="C156" s="118" t="s">
        <v>3855</v>
      </c>
      <c r="D156" s="119" t="s">
        <v>3845</v>
      </c>
      <c r="E156" s="120" t="s">
        <v>3846</v>
      </c>
      <c r="F156" s="121" t="s">
        <v>1203</v>
      </c>
      <c r="G156" s="118" t="s">
        <v>614</v>
      </c>
      <c r="H156" s="121" t="s">
        <v>3431</v>
      </c>
      <c r="I156" s="122" t="s">
        <v>3856</v>
      </c>
      <c r="J156" s="122" t="s">
        <v>3857</v>
      </c>
      <c r="K156" s="727"/>
    </row>
    <row r="157" spans="2:11" s="728" customFormat="1" ht="90" customHeight="1" thickBot="1" x14ac:dyDescent="0.3">
      <c r="B157" s="117" t="s">
        <v>204</v>
      </c>
      <c r="C157" s="118" t="s">
        <v>3858</v>
      </c>
      <c r="D157" s="119" t="s">
        <v>3845</v>
      </c>
      <c r="E157" s="120" t="s">
        <v>3859</v>
      </c>
      <c r="F157" s="121" t="s">
        <v>647</v>
      </c>
      <c r="G157" s="118" t="s">
        <v>614</v>
      </c>
      <c r="H157" s="121" t="s">
        <v>1632</v>
      </c>
      <c r="I157" s="122" t="s">
        <v>3860</v>
      </c>
      <c r="J157" s="122" t="s">
        <v>3861</v>
      </c>
      <c r="K157" s="727"/>
    </row>
    <row r="158" spans="2:11" s="728" customFormat="1" ht="90" customHeight="1" thickBot="1" x14ac:dyDescent="0.3">
      <c r="B158" s="117" t="s">
        <v>524</v>
      </c>
      <c r="C158" s="118" t="s">
        <v>3823</v>
      </c>
      <c r="D158" s="119" t="s">
        <v>3760</v>
      </c>
      <c r="E158" s="120" t="s">
        <v>3574</v>
      </c>
      <c r="F158" s="121" t="s">
        <v>77</v>
      </c>
      <c r="G158" s="118" t="s">
        <v>995</v>
      </c>
      <c r="H158" s="121" t="s">
        <v>1525</v>
      </c>
      <c r="I158" s="122" t="s">
        <v>2124</v>
      </c>
      <c r="J158" s="122" t="s">
        <v>3824</v>
      </c>
      <c r="K158" s="727"/>
    </row>
    <row r="159" spans="2:11" s="728" customFormat="1" ht="90" customHeight="1" thickBot="1" x14ac:dyDescent="0.3">
      <c r="B159" s="117" t="s">
        <v>242</v>
      </c>
      <c r="C159" s="118" t="s">
        <v>3825</v>
      </c>
      <c r="D159" s="119" t="s">
        <v>3760</v>
      </c>
      <c r="E159" s="120" t="s">
        <v>3826</v>
      </c>
      <c r="F159" s="121" t="s">
        <v>240</v>
      </c>
      <c r="G159" s="118" t="s">
        <v>995</v>
      </c>
      <c r="H159" s="121" t="s">
        <v>1525</v>
      </c>
      <c r="I159" s="122" t="s">
        <v>3827</v>
      </c>
      <c r="J159" s="122" t="s">
        <v>3828</v>
      </c>
      <c r="K159" s="727"/>
    </row>
    <row r="160" spans="2:11" s="728" customFormat="1" ht="90" customHeight="1" thickBot="1" x14ac:dyDescent="0.3">
      <c r="B160" s="117" t="s">
        <v>242</v>
      </c>
      <c r="C160" s="118" t="s">
        <v>3829</v>
      </c>
      <c r="D160" s="119" t="s">
        <v>3760</v>
      </c>
      <c r="E160" s="120" t="s">
        <v>3826</v>
      </c>
      <c r="F160" s="121" t="s">
        <v>882</v>
      </c>
      <c r="G160" s="118" t="s">
        <v>995</v>
      </c>
      <c r="H160" s="121" t="s">
        <v>1632</v>
      </c>
      <c r="I160" s="122" t="s">
        <v>2841</v>
      </c>
      <c r="J160" s="122" t="s">
        <v>3830</v>
      </c>
      <c r="K160" s="727"/>
    </row>
    <row r="161" spans="2:11" s="728" customFormat="1" ht="90" customHeight="1" thickBot="1" x14ac:dyDescent="0.3">
      <c r="B161" s="117" t="s">
        <v>242</v>
      </c>
      <c r="C161" s="118" t="s">
        <v>3831</v>
      </c>
      <c r="D161" s="119" t="s">
        <v>3760</v>
      </c>
      <c r="E161" s="120" t="s">
        <v>3112</v>
      </c>
      <c r="F161" s="121" t="s">
        <v>77</v>
      </c>
      <c r="G161" s="118" t="s">
        <v>995</v>
      </c>
      <c r="H161" s="121" t="s">
        <v>1525</v>
      </c>
      <c r="I161" s="122" t="s">
        <v>3832</v>
      </c>
      <c r="J161" s="122" t="s">
        <v>3833</v>
      </c>
      <c r="K161" s="727"/>
    </row>
    <row r="162" spans="2:11" s="728" customFormat="1" ht="90" customHeight="1" thickBot="1" x14ac:dyDescent="0.3">
      <c r="B162" s="117" t="s">
        <v>1317</v>
      </c>
      <c r="C162" s="118" t="s">
        <v>3834</v>
      </c>
      <c r="D162" s="119" t="s">
        <v>3760</v>
      </c>
      <c r="E162" s="120" t="s">
        <v>3112</v>
      </c>
      <c r="F162" s="121" t="s">
        <v>647</v>
      </c>
      <c r="G162" s="118" t="s">
        <v>995</v>
      </c>
      <c r="H162" s="121" t="s">
        <v>3431</v>
      </c>
      <c r="I162" s="122" t="s">
        <v>3461</v>
      </c>
      <c r="J162" s="122" t="s">
        <v>3835</v>
      </c>
      <c r="K162" s="727"/>
    </row>
    <row r="163" spans="2:11" s="728" customFormat="1" ht="105.75" customHeight="1" thickBot="1" x14ac:dyDescent="0.3">
      <c r="B163" s="117" t="s">
        <v>3520</v>
      </c>
      <c r="C163" s="118" t="s">
        <v>3836</v>
      </c>
      <c r="D163" s="119" t="s">
        <v>3760</v>
      </c>
      <c r="E163" s="120" t="s">
        <v>3812</v>
      </c>
      <c r="F163" s="121" t="s">
        <v>882</v>
      </c>
      <c r="G163" s="118" t="s">
        <v>995</v>
      </c>
      <c r="H163" s="121" t="s">
        <v>1632</v>
      </c>
      <c r="I163" s="122" t="s">
        <v>2614</v>
      </c>
      <c r="J163" s="122" t="s">
        <v>3837</v>
      </c>
      <c r="K163" s="727"/>
    </row>
    <row r="164" spans="2:11" s="728" customFormat="1" ht="115.5" customHeight="1" thickBot="1" x14ac:dyDescent="0.3">
      <c r="B164" s="117" t="s">
        <v>3520</v>
      </c>
      <c r="C164" s="118" t="s">
        <v>3838</v>
      </c>
      <c r="D164" s="119" t="s">
        <v>3760</v>
      </c>
      <c r="E164" s="120" t="s">
        <v>3112</v>
      </c>
      <c r="F164" s="121" t="s">
        <v>344</v>
      </c>
      <c r="G164" s="118" t="s">
        <v>995</v>
      </c>
      <c r="H164" s="121" t="s">
        <v>1632</v>
      </c>
      <c r="I164" s="122" t="s">
        <v>983</v>
      </c>
      <c r="J164" s="122" t="s">
        <v>3839</v>
      </c>
      <c r="K164" s="727"/>
    </row>
    <row r="165" spans="2:11" s="728" customFormat="1" ht="90" customHeight="1" thickBot="1" x14ac:dyDescent="0.3">
      <c r="B165" s="117" t="s">
        <v>3720</v>
      </c>
      <c r="C165" s="118" t="s">
        <v>3840</v>
      </c>
      <c r="D165" s="119" t="s">
        <v>3760</v>
      </c>
      <c r="E165" s="120" t="s">
        <v>3112</v>
      </c>
      <c r="F165" s="121" t="s">
        <v>240</v>
      </c>
      <c r="G165" s="118" t="s">
        <v>995</v>
      </c>
      <c r="H165" s="121" t="s">
        <v>1525</v>
      </c>
      <c r="I165" s="122" t="s">
        <v>3841</v>
      </c>
      <c r="J165" s="122" t="s">
        <v>3842</v>
      </c>
      <c r="K165" s="727"/>
    </row>
    <row r="166" spans="2:11" s="728" customFormat="1" ht="102" customHeight="1" thickBot="1" x14ac:dyDescent="0.3">
      <c r="B166" s="117" t="s">
        <v>1317</v>
      </c>
      <c r="C166" s="118" t="s">
        <v>3843</v>
      </c>
      <c r="D166" s="119" t="s">
        <v>3760</v>
      </c>
      <c r="E166" s="120" t="s">
        <v>3112</v>
      </c>
      <c r="F166" s="121" t="s">
        <v>240</v>
      </c>
      <c r="G166" s="118" t="s">
        <v>995</v>
      </c>
      <c r="H166" s="121" t="s">
        <v>1525</v>
      </c>
      <c r="I166" s="122" t="s">
        <v>2710</v>
      </c>
      <c r="J166" s="122" t="s">
        <v>3844</v>
      </c>
      <c r="K166" s="727"/>
    </row>
    <row r="167" spans="2:11" s="728" customFormat="1" ht="90" customHeight="1" thickBot="1" x14ac:dyDescent="0.3">
      <c r="B167" s="117" t="s">
        <v>3797</v>
      </c>
      <c r="C167" s="118" t="s">
        <v>3798</v>
      </c>
      <c r="D167" s="119" t="s">
        <v>3760</v>
      </c>
      <c r="E167" s="120" t="s">
        <v>3112</v>
      </c>
      <c r="F167" s="121" t="s">
        <v>240</v>
      </c>
      <c r="G167" s="118" t="s">
        <v>995</v>
      </c>
      <c r="H167" s="121" t="s">
        <v>1525</v>
      </c>
      <c r="I167" s="122" t="s">
        <v>2635</v>
      </c>
      <c r="J167" s="122" t="s">
        <v>3799</v>
      </c>
      <c r="K167" s="727"/>
    </row>
    <row r="168" spans="2:11" s="728" customFormat="1" ht="90" customHeight="1" thickBot="1" x14ac:dyDescent="0.3">
      <c r="B168" s="117" t="s">
        <v>3797</v>
      </c>
      <c r="C168" s="118" t="s">
        <v>3800</v>
      </c>
      <c r="D168" s="119" t="s">
        <v>3760</v>
      </c>
      <c r="E168" s="120" t="s">
        <v>3112</v>
      </c>
      <c r="F168" s="121" t="s">
        <v>647</v>
      </c>
      <c r="G168" s="118" t="s">
        <v>995</v>
      </c>
      <c r="H168" s="121" t="s">
        <v>1632</v>
      </c>
      <c r="I168" s="122" t="s">
        <v>3801</v>
      </c>
      <c r="J168" s="122" t="s">
        <v>3802</v>
      </c>
      <c r="K168" s="727"/>
    </row>
    <row r="169" spans="2:11" s="728" customFormat="1" ht="90" customHeight="1" thickBot="1" x14ac:dyDescent="0.3">
      <c r="B169" s="117" t="s">
        <v>3797</v>
      </c>
      <c r="C169" s="118" t="s">
        <v>3803</v>
      </c>
      <c r="D169" s="119" t="s">
        <v>3760</v>
      </c>
      <c r="E169" s="120" t="s">
        <v>3112</v>
      </c>
      <c r="F169" s="121" t="s">
        <v>647</v>
      </c>
      <c r="G169" s="118" t="s">
        <v>995</v>
      </c>
      <c r="H169" s="121" t="s">
        <v>1632</v>
      </c>
      <c r="I169" s="122" t="s">
        <v>3804</v>
      </c>
      <c r="J169" s="122" t="s">
        <v>3805</v>
      </c>
      <c r="K169" s="727"/>
    </row>
    <row r="170" spans="2:11" s="728" customFormat="1" ht="90" customHeight="1" thickBot="1" x14ac:dyDescent="0.3">
      <c r="B170" s="117" t="s">
        <v>1501</v>
      </c>
      <c r="C170" s="118" t="s">
        <v>3806</v>
      </c>
      <c r="D170" s="119" t="s">
        <v>3760</v>
      </c>
      <c r="E170" s="120" t="s">
        <v>3112</v>
      </c>
      <c r="F170" s="121" t="s">
        <v>647</v>
      </c>
      <c r="G170" s="118" t="s">
        <v>995</v>
      </c>
      <c r="H170" s="121" t="s">
        <v>3431</v>
      </c>
      <c r="I170" s="122" t="s">
        <v>1331</v>
      </c>
      <c r="J170" s="122" t="s">
        <v>3807</v>
      </c>
      <c r="K170" s="727"/>
    </row>
    <row r="171" spans="2:11" s="728" customFormat="1" ht="90" customHeight="1" thickBot="1" x14ac:dyDescent="0.3">
      <c r="B171" s="117" t="s">
        <v>480</v>
      </c>
      <c r="C171" s="118" t="s">
        <v>3808</v>
      </c>
      <c r="D171" s="119" t="s">
        <v>3760</v>
      </c>
      <c r="E171" s="120" t="s">
        <v>3524</v>
      </c>
      <c r="F171" s="121" t="s">
        <v>240</v>
      </c>
      <c r="G171" s="118" t="s">
        <v>995</v>
      </c>
      <c r="H171" s="121" t="s">
        <v>1632</v>
      </c>
      <c r="I171" s="122" t="s">
        <v>3809</v>
      </c>
      <c r="J171" s="122" t="s">
        <v>3810</v>
      </c>
      <c r="K171" s="727"/>
    </row>
    <row r="172" spans="2:11" s="728" customFormat="1" ht="105.75" customHeight="1" thickBot="1" x14ac:dyDescent="0.3">
      <c r="B172" s="117" t="s">
        <v>480</v>
      </c>
      <c r="C172" s="118" t="s">
        <v>3811</v>
      </c>
      <c r="D172" s="119" t="s">
        <v>3760</v>
      </c>
      <c r="E172" s="120" t="s">
        <v>3812</v>
      </c>
      <c r="F172" s="121" t="s">
        <v>1203</v>
      </c>
      <c r="G172" s="118" t="s">
        <v>995</v>
      </c>
      <c r="H172" s="121" t="s">
        <v>3813</v>
      </c>
      <c r="I172" s="122" t="s">
        <v>2792</v>
      </c>
      <c r="J172" s="122" t="s">
        <v>3814</v>
      </c>
      <c r="K172" s="727"/>
    </row>
    <row r="173" spans="2:11" s="728" customFormat="1" ht="90" customHeight="1" thickBot="1" x14ac:dyDescent="0.3">
      <c r="B173" s="117" t="s">
        <v>524</v>
      </c>
      <c r="C173" s="118" t="s">
        <v>3815</v>
      </c>
      <c r="D173" s="119" t="s">
        <v>3760</v>
      </c>
      <c r="E173" s="120" t="s">
        <v>3574</v>
      </c>
      <c r="F173" s="121" t="s">
        <v>240</v>
      </c>
      <c r="G173" s="118" t="s">
        <v>995</v>
      </c>
      <c r="H173" s="121" t="s">
        <v>1525</v>
      </c>
      <c r="I173" s="122" t="s">
        <v>3816</v>
      </c>
      <c r="J173" s="122" t="s">
        <v>3817</v>
      </c>
      <c r="K173" s="727"/>
    </row>
    <row r="174" spans="2:11" s="728" customFormat="1" ht="90" customHeight="1" thickBot="1" x14ac:dyDescent="0.3">
      <c r="B174" s="117" t="s">
        <v>524</v>
      </c>
      <c r="C174" s="118" t="s">
        <v>3818</v>
      </c>
      <c r="D174" s="119" t="s">
        <v>3760</v>
      </c>
      <c r="E174" s="120" t="s">
        <v>3574</v>
      </c>
      <c r="F174" s="121" t="s">
        <v>240</v>
      </c>
      <c r="G174" s="118" t="s">
        <v>995</v>
      </c>
      <c r="H174" s="121" t="s">
        <v>1525</v>
      </c>
      <c r="I174" s="122" t="s">
        <v>3819</v>
      </c>
      <c r="J174" s="122" t="s">
        <v>3820</v>
      </c>
      <c r="K174" s="727"/>
    </row>
    <row r="175" spans="2:11" s="728" customFormat="1" ht="90" customHeight="1" thickBot="1" x14ac:dyDescent="0.3">
      <c r="B175" s="117" t="s">
        <v>524</v>
      </c>
      <c r="C175" s="118" t="s">
        <v>3821</v>
      </c>
      <c r="D175" s="119" t="s">
        <v>3760</v>
      </c>
      <c r="E175" s="120" t="s">
        <v>3574</v>
      </c>
      <c r="F175" s="121" t="s">
        <v>240</v>
      </c>
      <c r="G175" s="118" t="s">
        <v>995</v>
      </c>
      <c r="H175" s="121" t="s">
        <v>1525</v>
      </c>
      <c r="I175" s="122" t="s">
        <v>2767</v>
      </c>
      <c r="J175" s="122" t="s">
        <v>3822</v>
      </c>
      <c r="K175" s="727"/>
    </row>
    <row r="176" spans="2:11" s="728" customFormat="1" ht="90" customHeight="1" thickBot="1" x14ac:dyDescent="0.3">
      <c r="B176" s="117" t="s">
        <v>379</v>
      </c>
      <c r="C176" s="118" t="s">
        <v>3780</v>
      </c>
      <c r="D176" s="119" t="s">
        <v>3760</v>
      </c>
      <c r="E176" s="120" t="s">
        <v>1471</v>
      </c>
      <c r="F176" s="121" t="s">
        <v>647</v>
      </c>
      <c r="G176" s="118" t="s">
        <v>591</v>
      </c>
      <c r="H176" s="121" t="s">
        <v>1525</v>
      </c>
      <c r="I176" s="122" t="s">
        <v>1217</v>
      </c>
      <c r="J176" s="122" t="s">
        <v>3781</v>
      </c>
      <c r="K176" s="727"/>
    </row>
    <row r="177" spans="2:11" s="728" customFormat="1" ht="90" customHeight="1" thickBot="1" x14ac:dyDescent="0.3">
      <c r="B177" s="117" t="s">
        <v>379</v>
      </c>
      <c r="C177" s="118" t="s">
        <v>3782</v>
      </c>
      <c r="D177" s="119" t="s">
        <v>3760</v>
      </c>
      <c r="E177" s="120" t="s">
        <v>1471</v>
      </c>
      <c r="F177" s="121" t="s">
        <v>647</v>
      </c>
      <c r="G177" s="118" t="s">
        <v>591</v>
      </c>
      <c r="H177" s="121" t="s">
        <v>1632</v>
      </c>
      <c r="I177" s="122" t="s">
        <v>2796</v>
      </c>
      <c r="J177" s="122" t="s">
        <v>3783</v>
      </c>
      <c r="K177" s="727"/>
    </row>
    <row r="178" spans="2:11" s="728" customFormat="1" ht="90" customHeight="1" thickBot="1" x14ac:dyDescent="0.3">
      <c r="B178" s="117" t="s">
        <v>379</v>
      </c>
      <c r="C178" s="118" t="s">
        <v>3784</v>
      </c>
      <c r="D178" s="119" t="s">
        <v>3760</v>
      </c>
      <c r="E178" s="120" t="s">
        <v>1471</v>
      </c>
      <c r="F178" s="121" t="s">
        <v>77</v>
      </c>
      <c r="G178" s="118" t="s">
        <v>591</v>
      </c>
      <c r="H178" s="121" t="s">
        <v>1525</v>
      </c>
      <c r="I178" s="122" t="s">
        <v>1251</v>
      </c>
      <c r="J178" s="122" t="s">
        <v>3785</v>
      </c>
      <c r="K178" s="727"/>
    </row>
    <row r="179" spans="2:11" s="728" customFormat="1" ht="90" customHeight="1" thickBot="1" x14ac:dyDescent="0.3">
      <c r="B179" s="117" t="s">
        <v>639</v>
      </c>
      <c r="C179" s="118" t="s">
        <v>3794</v>
      </c>
      <c r="D179" s="119" t="s">
        <v>3760</v>
      </c>
      <c r="E179" s="120" t="s">
        <v>3558</v>
      </c>
      <c r="F179" s="121" t="s">
        <v>882</v>
      </c>
      <c r="G179" s="118" t="s">
        <v>878</v>
      </c>
      <c r="H179" s="121" t="s">
        <v>3125</v>
      </c>
      <c r="I179" s="122" t="s">
        <v>3795</v>
      </c>
      <c r="J179" s="122" t="s">
        <v>3796</v>
      </c>
      <c r="K179" s="727"/>
    </row>
    <row r="180" spans="2:11" s="728" customFormat="1" ht="90" customHeight="1" thickBot="1" x14ac:dyDescent="0.3">
      <c r="B180" s="117" t="s">
        <v>20</v>
      </c>
      <c r="C180" s="118" t="s">
        <v>3786</v>
      </c>
      <c r="D180" s="119" t="s">
        <v>3760</v>
      </c>
      <c r="E180" s="120" t="s">
        <v>3787</v>
      </c>
      <c r="F180" s="121" t="s">
        <v>1203</v>
      </c>
      <c r="G180" s="118" t="s">
        <v>378</v>
      </c>
      <c r="H180" s="121" t="s">
        <v>1632</v>
      </c>
      <c r="I180" s="122" t="s">
        <v>3788</v>
      </c>
      <c r="J180" s="122" t="s">
        <v>3789</v>
      </c>
      <c r="K180" s="727"/>
    </row>
    <row r="181" spans="2:11" s="728" customFormat="1" ht="90" customHeight="1" thickBot="1" x14ac:dyDescent="0.3">
      <c r="B181" s="117" t="s">
        <v>20</v>
      </c>
      <c r="C181" s="118" t="s">
        <v>3790</v>
      </c>
      <c r="D181" s="119" t="s">
        <v>3760</v>
      </c>
      <c r="E181" s="120" t="s">
        <v>3787</v>
      </c>
      <c r="F181" s="121" t="s">
        <v>882</v>
      </c>
      <c r="G181" s="118" t="s">
        <v>378</v>
      </c>
      <c r="H181" s="121" t="s">
        <v>1632</v>
      </c>
      <c r="I181" s="122" t="s">
        <v>2792</v>
      </c>
      <c r="J181" s="122" t="s">
        <v>3791</v>
      </c>
      <c r="K181" s="727"/>
    </row>
    <row r="182" spans="2:11" s="728" customFormat="1" ht="90" customHeight="1" thickBot="1" x14ac:dyDescent="0.3">
      <c r="B182" s="117" t="s">
        <v>20</v>
      </c>
      <c r="C182" s="118" t="s">
        <v>3792</v>
      </c>
      <c r="D182" s="119" t="s">
        <v>3760</v>
      </c>
      <c r="E182" s="120" t="s">
        <v>2927</v>
      </c>
      <c r="F182" s="121" t="s">
        <v>647</v>
      </c>
      <c r="G182" s="118" t="s">
        <v>378</v>
      </c>
      <c r="H182" s="121" t="s">
        <v>1632</v>
      </c>
      <c r="I182" s="122" t="s">
        <v>1473</v>
      </c>
      <c r="J182" s="122" t="s">
        <v>3793</v>
      </c>
      <c r="K182" s="727"/>
    </row>
    <row r="183" spans="2:11" s="728" customFormat="1" ht="90" customHeight="1" thickBot="1" x14ac:dyDescent="0.3">
      <c r="B183" s="117" t="s">
        <v>379</v>
      </c>
      <c r="C183" s="118" t="s">
        <v>3780</v>
      </c>
      <c r="D183" s="119" t="s">
        <v>3760</v>
      </c>
      <c r="E183" s="120" t="s">
        <v>1471</v>
      </c>
      <c r="F183" s="121" t="s">
        <v>647</v>
      </c>
      <c r="G183" s="118" t="s">
        <v>591</v>
      </c>
      <c r="H183" s="121" t="s">
        <v>1525</v>
      </c>
      <c r="I183" s="122" t="s">
        <v>1217</v>
      </c>
      <c r="J183" s="122" t="s">
        <v>3781</v>
      </c>
      <c r="K183" s="727"/>
    </row>
    <row r="184" spans="2:11" s="728" customFormat="1" ht="90" customHeight="1" thickBot="1" x14ac:dyDescent="0.3">
      <c r="B184" s="117" t="s">
        <v>379</v>
      </c>
      <c r="C184" s="118" t="s">
        <v>3782</v>
      </c>
      <c r="D184" s="119" t="s">
        <v>3760</v>
      </c>
      <c r="E184" s="120" t="s">
        <v>1471</v>
      </c>
      <c r="F184" s="121" t="s">
        <v>647</v>
      </c>
      <c r="G184" s="118" t="s">
        <v>591</v>
      </c>
      <c r="H184" s="121" t="s">
        <v>1632</v>
      </c>
      <c r="I184" s="122" t="s">
        <v>2796</v>
      </c>
      <c r="J184" s="122" t="s">
        <v>3783</v>
      </c>
      <c r="K184" s="727"/>
    </row>
    <row r="185" spans="2:11" s="728" customFormat="1" ht="90" customHeight="1" thickBot="1" x14ac:dyDescent="0.3">
      <c r="B185" s="117" t="s">
        <v>379</v>
      </c>
      <c r="C185" s="118" t="s">
        <v>3784</v>
      </c>
      <c r="D185" s="119" t="s">
        <v>3760</v>
      </c>
      <c r="E185" s="120" t="s">
        <v>1471</v>
      </c>
      <c r="F185" s="121" t="s">
        <v>77</v>
      </c>
      <c r="G185" s="118" t="s">
        <v>591</v>
      </c>
      <c r="H185" s="121" t="s">
        <v>1525</v>
      </c>
      <c r="I185" s="122" t="s">
        <v>1251</v>
      </c>
      <c r="J185" s="122" t="s">
        <v>3785</v>
      </c>
      <c r="K185" s="727"/>
    </row>
    <row r="186" spans="2:11" s="728" customFormat="1" ht="99.75" customHeight="1" thickBot="1" x14ac:dyDescent="0.3">
      <c r="B186" s="117" t="s">
        <v>34</v>
      </c>
      <c r="C186" s="118" t="s">
        <v>3773</v>
      </c>
      <c r="D186" s="119" t="s">
        <v>3760</v>
      </c>
      <c r="E186" s="120" t="s">
        <v>3774</v>
      </c>
      <c r="F186" s="121" t="s">
        <v>647</v>
      </c>
      <c r="G186" s="118" t="s">
        <v>378</v>
      </c>
      <c r="H186" s="121" t="s">
        <v>1525</v>
      </c>
      <c r="I186" s="122" t="s">
        <v>3775</v>
      </c>
      <c r="J186" s="122" t="s">
        <v>3776</v>
      </c>
      <c r="K186" s="727"/>
    </row>
    <row r="187" spans="2:11" s="728" customFormat="1" ht="102.75" customHeight="1" thickBot="1" x14ac:dyDescent="0.3">
      <c r="B187" s="117" t="s">
        <v>34</v>
      </c>
      <c r="C187" s="118" t="s">
        <v>3777</v>
      </c>
      <c r="D187" s="119" t="s">
        <v>3760</v>
      </c>
      <c r="E187" s="120" t="s">
        <v>3774</v>
      </c>
      <c r="F187" s="121" t="s">
        <v>994</v>
      </c>
      <c r="G187" s="118" t="s">
        <v>378</v>
      </c>
      <c r="H187" s="121" t="s">
        <v>1632</v>
      </c>
      <c r="I187" s="122" t="s">
        <v>3778</v>
      </c>
      <c r="J187" s="122" t="s">
        <v>3779</v>
      </c>
      <c r="K187" s="727"/>
    </row>
    <row r="188" spans="2:11" s="728" customFormat="1" ht="90" customHeight="1" thickBot="1" x14ac:dyDescent="0.3">
      <c r="B188" s="117" t="s">
        <v>517</v>
      </c>
      <c r="C188" s="118" t="s">
        <v>3768</v>
      </c>
      <c r="D188" s="119" t="s">
        <v>3760</v>
      </c>
      <c r="E188" s="120" t="s">
        <v>3769</v>
      </c>
      <c r="F188" s="121" t="s">
        <v>1665</v>
      </c>
      <c r="G188" s="118" t="s">
        <v>452</v>
      </c>
      <c r="H188" s="121" t="s">
        <v>3770</v>
      </c>
      <c r="I188" s="122" t="s">
        <v>3771</v>
      </c>
      <c r="J188" s="122" t="s">
        <v>3772</v>
      </c>
      <c r="K188" s="727"/>
    </row>
    <row r="189" spans="2:11" s="728" customFormat="1" ht="90" customHeight="1" thickBot="1" x14ac:dyDescent="0.3">
      <c r="B189" s="117" t="s">
        <v>204</v>
      </c>
      <c r="C189" s="118" t="s">
        <v>3759</v>
      </c>
      <c r="D189" s="119" t="s">
        <v>3760</v>
      </c>
      <c r="E189" s="120" t="s">
        <v>2547</v>
      </c>
      <c r="F189" s="121" t="s">
        <v>647</v>
      </c>
      <c r="G189" s="118" t="s">
        <v>614</v>
      </c>
      <c r="H189" s="121" t="s">
        <v>1632</v>
      </c>
      <c r="I189" s="122" t="s">
        <v>2796</v>
      </c>
      <c r="J189" s="122" t="s">
        <v>3761</v>
      </c>
      <c r="K189" s="727"/>
    </row>
    <row r="190" spans="2:11" s="728" customFormat="1" ht="90" customHeight="1" thickBot="1" x14ac:dyDescent="0.3">
      <c r="B190" s="117" t="s">
        <v>204</v>
      </c>
      <c r="C190" s="118" t="s">
        <v>3762</v>
      </c>
      <c r="D190" s="119" t="s">
        <v>3760</v>
      </c>
      <c r="E190" s="120" t="s">
        <v>2533</v>
      </c>
      <c r="F190" s="121" t="s">
        <v>882</v>
      </c>
      <c r="G190" s="118" t="s">
        <v>614</v>
      </c>
      <c r="H190" s="121" t="s">
        <v>1525</v>
      </c>
      <c r="I190" s="122" t="s">
        <v>3763</v>
      </c>
      <c r="J190" s="122" t="s">
        <v>3764</v>
      </c>
      <c r="K190" s="727"/>
    </row>
    <row r="191" spans="2:11" s="728" customFormat="1" ht="102.75" customHeight="1" thickBot="1" x14ac:dyDescent="0.3">
      <c r="B191" s="117" t="s">
        <v>204</v>
      </c>
      <c r="C191" s="118" t="s">
        <v>3765</v>
      </c>
      <c r="D191" s="119" t="s">
        <v>3760</v>
      </c>
      <c r="E191" s="120" t="s">
        <v>3766</v>
      </c>
      <c r="F191" s="121" t="s">
        <v>344</v>
      </c>
      <c r="G191" s="118" t="s">
        <v>614</v>
      </c>
      <c r="H191" s="121" t="s">
        <v>1632</v>
      </c>
      <c r="I191" s="122" t="s">
        <v>1566</v>
      </c>
      <c r="J191" s="122" t="s">
        <v>3767</v>
      </c>
      <c r="K191" s="727"/>
    </row>
    <row r="192" spans="2:11" s="728" customFormat="1" ht="90" customHeight="1" thickBot="1" x14ac:dyDescent="0.3">
      <c r="B192" s="117" t="s">
        <v>3720</v>
      </c>
      <c r="C192" s="118" t="s">
        <v>3721</v>
      </c>
      <c r="D192" s="119" t="s">
        <v>3692</v>
      </c>
      <c r="E192" s="120" t="s">
        <v>3112</v>
      </c>
      <c r="F192" s="121" t="s">
        <v>647</v>
      </c>
      <c r="G192" s="118" t="s">
        <v>995</v>
      </c>
      <c r="H192" s="121" t="s">
        <v>1632</v>
      </c>
      <c r="I192" s="122" t="s">
        <v>3722</v>
      </c>
      <c r="J192" s="122" t="s">
        <v>3723</v>
      </c>
      <c r="K192" s="727"/>
    </row>
    <row r="193" spans="2:11" s="728" customFormat="1" ht="90" customHeight="1" thickBot="1" x14ac:dyDescent="0.3">
      <c r="B193" s="117" t="s">
        <v>29</v>
      </c>
      <c r="C193" s="118" t="s">
        <v>3724</v>
      </c>
      <c r="D193" s="119" t="s">
        <v>3692</v>
      </c>
      <c r="E193" s="120" t="s">
        <v>3574</v>
      </c>
      <c r="F193" s="121" t="s">
        <v>240</v>
      </c>
      <c r="G193" s="118" t="s">
        <v>995</v>
      </c>
      <c r="H193" s="121" t="s">
        <v>1525</v>
      </c>
      <c r="I193" s="122" t="s">
        <v>2818</v>
      </c>
      <c r="J193" s="122" t="s">
        <v>3725</v>
      </c>
      <c r="K193" s="727"/>
    </row>
    <row r="194" spans="2:11" s="728" customFormat="1" ht="90" customHeight="1" thickBot="1" x14ac:dyDescent="0.3">
      <c r="B194" s="117" t="s">
        <v>1317</v>
      </c>
      <c r="C194" s="118" t="s">
        <v>3726</v>
      </c>
      <c r="D194" s="119" t="s">
        <v>3692</v>
      </c>
      <c r="E194" s="120" t="s">
        <v>3112</v>
      </c>
      <c r="F194" s="121" t="s">
        <v>344</v>
      </c>
      <c r="G194" s="118" t="s">
        <v>995</v>
      </c>
      <c r="H194" s="121" t="s">
        <v>1632</v>
      </c>
      <c r="I194" s="122" t="s">
        <v>1482</v>
      </c>
      <c r="J194" s="122" t="s">
        <v>3727</v>
      </c>
      <c r="K194" s="727"/>
    </row>
    <row r="195" spans="2:11" s="728" customFormat="1" ht="90" customHeight="1" thickBot="1" x14ac:dyDescent="0.3">
      <c r="B195" s="117" t="s">
        <v>1317</v>
      </c>
      <c r="C195" s="118" t="s">
        <v>3728</v>
      </c>
      <c r="D195" s="119" t="s">
        <v>3692</v>
      </c>
      <c r="E195" s="120" t="s">
        <v>3524</v>
      </c>
      <c r="F195" s="121" t="s">
        <v>344</v>
      </c>
      <c r="G195" s="118" t="s">
        <v>995</v>
      </c>
      <c r="H195" s="121" t="s">
        <v>3431</v>
      </c>
      <c r="I195" s="122" t="s">
        <v>1482</v>
      </c>
      <c r="J195" s="122" t="s">
        <v>3729</v>
      </c>
      <c r="K195" s="727"/>
    </row>
    <row r="196" spans="2:11" s="728" customFormat="1" ht="90" customHeight="1" thickBot="1" x14ac:dyDescent="0.3">
      <c r="B196" s="117" t="s">
        <v>929</v>
      </c>
      <c r="C196" s="118" t="s">
        <v>3730</v>
      </c>
      <c r="D196" s="119" t="s">
        <v>3692</v>
      </c>
      <c r="E196" s="120" t="s">
        <v>3574</v>
      </c>
      <c r="F196" s="121" t="s">
        <v>344</v>
      </c>
      <c r="G196" s="118" t="s">
        <v>995</v>
      </c>
      <c r="H196" s="121" t="s">
        <v>1632</v>
      </c>
      <c r="I196" s="122" t="s">
        <v>1247</v>
      </c>
      <c r="J196" s="122" t="s">
        <v>3731</v>
      </c>
      <c r="K196" s="727"/>
    </row>
    <row r="197" spans="2:11" s="728" customFormat="1" ht="102.75" customHeight="1" thickBot="1" x14ac:dyDescent="0.3">
      <c r="B197" s="117" t="s">
        <v>929</v>
      </c>
      <c r="C197" s="118" t="s">
        <v>3732</v>
      </c>
      <c r="D197" s="119" t="s">
        <v>3692</v>
      </c>
      <c r="E197" s="120" t="s">
        <v>3112</v>
      </c>
      <c r="F197" s="121" t="s">
        <v>882</v>
      </c>
      <c r="G197" s="118" t="s">
        <v>995</v>
      </c>
      <c r="H197" s="121" t="s">
        <v>1632</v>
      </c>
      <c r="I197" s="122" t="s">
        <v>3733</v>
      </c>
      <c r="J197" s="122" t="s">
        <v>3734</v>
      </c>
      <c r="K197" s="727"/>
    </row>
    <row r="198" spans="2:11" s="728" customFormat="1" ht="90" customHeight="1" thickBot="1" x14ac:dyDescent="0.3">
      <c r="B198" s="117" t="s">
        <v>524</v>
      </c>
      <c r="C198" s="118" t="s">
        <v>3735</v>
      </c>
      <c r="D198" s="119" t="s">
        <v>3692</v>
      </c>
      <c r="E198" s="120" t="s">
        <v>3574</v>
      </c>
      <c r="F198" s="121" t="s">
        <v>882</v>
      </c>
      <c r="G198" s="118" t="s">
        <v>995</v>
      </c>
      <c r="H198" s="121" t="s">
        <v>1632</v>
      </c>
      <c r="I198" s="122" t="s">
        <v>3736</v>
      </c>
      <c r="J198" s="122" t="s">
        <v>3737</v>
      </c>
      <c r="K198" s="727"/>
    </row>
    <row r="199" spans="2:11" s="728" customFormat="1" ht="90" customHeight="1" thickBot="1" x14ac:dyDescent="0.3">
      <c r="B199" s="117" t="s">
        <v>525</v>
      </c>
      <c r="C199" s="118" t="s">
        <v>3738</v>
      </c>
      <c r="D199" s="119" t="s">
        <v>3692</v>
      </c>
      <c r="E199" s="120" t="s">
        <v>3112</v>
      </c>
      <c r="F199" s="121" t="s">
        <v>882</v>
      </c>
      <c r="G199" s="118" t="s">
        <v>995</v>
      </c>
      <c r="H199" s="121" t="s">
        <v>579</v>
      </c>
      <c r="I199" s="122" t="s">
        <v>3739</v>
      </c>
      <c r="J199" s="122" t="s">
        <v>3740</v>
      </c>
      <c r="K199" s="727"/>
    </row>
    <row r="200" spans="2:11" s="728" customFormat="1" ht="101.25" customHeight="1" thickBot="1" x14ac:dyDescent="0.3">
      <c r="B200" s="117" t="s">
        <v>3520</v>
      </c>
      <c r="C200" s="118" t="s">
        <v>3741</v>
      </c>
      <c r="D200" s="119" t="s">
        <v>3692</v>
      </c>
      <c r="E200" s="120" t="s">
        <v>3112</v>
      </c>
      <c r="F200" s="121" t="s">
        <v>647</v>
      </c>
      <c r="G200" s="118" t="s">
        <v>995</v>
      </c>
      <c r="H200" s="121" t="s">
        <v>1632</v>
      </c>
      <c r="I200" s="122" t="s">
        <v>1315</v>
      </c>
      <c r="J200" s="122" t="s">
        <v>3742</v>
      </c>
      <c r="K200" s="727"/>
    </row>
    <row r="201" spans="2:11" s="728" customFormat="1" ht="90" customHeight="1" thickBot="1" x14ac:dyDescent="0.3">
      <c r="B201" s="117" t="s">
        <v>3520</v>
      </c>
      <c r="C201" s="118" t="s">
        <v>3743</v>
      </c>
      <c r="D201" s="119" t="s">
        <v>3692</v>
      </c>
      <c r="E201" s="120" t="s">
        <v>3112</v>
      </c>
      <c r="F201" s="121" t="s">
        <v>1245</v>
      </c>
      <c r="G201" s="118" t="s">
        <v>995</v>
      </c>
      <c r="H201" s="121" t="s">
        <v>1632</v>
      </c>
      <c r="I201" s="122" t="s">
        <v>1239</v>
      </c>
      <c r="J201" s="122" t="s">
        <v>3744</v>
      </c>
      <c r="K201" s="727"/>
    </row>
    <row r="202" spans="2:11" s="728" customFormat="1" ht="90" customHeight="1" thickBot="1" x14ac:dyDescent="0.3">
      <c r="B202" s="117" t="s">
        <v>242</v>
      </c>
      <c r="C202" s="118" t="s">
        <v>3745</v>
      </c>
      <c r="D202" s="119" t="s">
        <v>3692</v>
      </c>
      <c r="E202" s="120" t="s">
        <v>3112</v>
      </c>
      <c r="F202" s="121" t="s">
        <v>3746</v>
      </c>
      <c r="G202" s="118" t="s">
        <v>995</v>
      </c>
      <c r="H202" s="121" t="s">
        <v>1632</v>
      </c>
      <c r="I202" s="122" t="s">
        <v>3154</v>
      </c>
      <c r="J202" s="122" t="s">
        <v>3747</v>
      </c>
      <c r="K202" s="727"/>
    </row>
    <row r="203" spans="2:11" s="728" customFormat="1" ht="104.25" customHeight="1" thickBot="1" x14ac:dyDescent="0.3">
      <c r="B203" s="117" t="s">
        <v>242</v>
      </c>
      <c r="C203" s="118" t="s">
        <v>3748</v>
      </c>
      <c r="D203" s="119" t="s">
        <v>3692</v>
      </c>
      <c r="E203" s="120" t="s">
        <v>3524</v>
      </c>
      <c r="F203" s="121" t="s">
        <v>240</v>
      </c>
      <c r="G203" s="118" t="s">
        <v>995</v>
      </c>
      <c r="H203" s="121" t="s">
        <v>1632</v>
      </c>
      <c r="I203" s="122" t="s">
        <v>1566</v>
      </c>
      <c r="J203" s="122" t="s">
        <v>3749</v>
      </c>
      <c r="K203" s="727"/>
    </row>
    <row r="204" spans="2:11" s="728" customFormat="1" ht="99.75" customHeight="1" thickBot="1" x14ac:dyDescent="0.3">
      <c r="B204" s="117" t="s">
        <v>242</v>
      </c>
      <c r="C204" s="118" t="s">
        <v>3750</v>
      </c>
      <c r="D204" s="119" t="s">
        <v>3692</v>
      </c>
      <c r="E204" s="120" t="s">
        <v>3112</v>
      </c>
      <c r="F204" s="121" t="s">
        <v>882</v>
      </c>
      <c r="G204" s="118" t="s">
        <v>995</v>
      </c>
      <c r="H204" s="121" t="s">
        <v>3751</v>
      </c>
      <c r="I204" s="122" t="s">
        <v>2841</v>
      </c>
      <c r="J204" s="122" t="s">
        <v>3752</v>
      </c>
      <c r="K204" s="727"/>
    </row>
    <row r="205" spans="2:11" s="728" customFormat="1" ht="102.75" customHeight="1" thickBot="1" x14ac:dyDescent="0.3">
      <c r="B205" s="117" t="s">
        <v>242</v>
      </c>
      <c r="C205" s="118" t="s">
        <v>3753</v>
      </c>
      <c r="D205" s="119" t="s">
        <v>3692</v>
      </c>
      <c r="E205" s="120" t="s">
        <v>3574</v>
      </c>
      <c r="F205" s="121" t="s">
        <v>647</v>
      </c>
      <c r="G205" s="118" t="s">
        <v>995</v>
      </c>
      <c r="H205" s="121" t="s">
        <v>1632</v>
      </c>
      <c r="I205" s="122" t="s">
        <v>3754</v>
      </c>
      <c r="J205" s="122" t="s">
        <v>3755</v>
      </c>
      <c r="K205" s="727"/>
    </row>
    <row r="206" spans="2:11" s="728" customFormat="1" ht="90" customHeight="1" thickBot="1" x14ac:dyDescent="0.3">
      <c r="B206" s="117" t="s">
        <v>242</v>
      </c>
      <c r="C206" s="118" t="s">
        <v>3756</v>
      </c>
      <c r="D206" s="119" t="s">
        <v>3692</v>
      </c>
      <c r="E206" s="120" t="s">
        <v>3112</v>
      </c>
      <c r="F206" s="121" t="s">
        <v>1203</v>
      </c>
      <c r="G206" s="118" t="s">
        <v>995</v>
      </c>
      <c r="H206" s="121" t="s">
        <v>1632</v>
      </c>
      <c r="I206" s="122" t="s">
        <v>3757</v>
      </c>
      <c r="J206" s="122" t="s">
        <v>3758</v>
      </c>
      <c r="K206" s="727"/>
    </row>
    <row r="207" spans="2:11" s="728" customFormat="1" ht="90" customHeight="1" thickBot="1" x14ac:dyDescent="0.3">
      <c r="B207" s="117" t="s">
        <v>639</v>
      </c>
      <c r="C207" s="118" t="s">
        <v>3714</v>
      </c>
      <c r="D207" s="119" t="s">
        <v>3692</v>
      </c>
      <c r="E207" s="120" t="s">
        <v>3558</v>
      </c>
      <c r="F207" s="121" t="s">
        <v>240</v>
      </c>
      <c r="G207" s="118" t="s">
        <v>878</v>
      </c>
      <c r="H207" s="121" t="s">
        <v>1632</v>
      </c>
      <c r="I207" s="122" t="s">
        <v>1513</v>
      </c>
      <c r="J207" s="122" t="s">
        <v>3715</v>
      </c>
      <c r="K207" s="727"/>
    </row>
    <row r="208" spans="2:11" s="728" customFormat="1" ht="90" customHeight="1" thickBot="1" x14ac:dyDescent="0.3">
      <c r="B208" s="117" t="s">
        <v>639</v>
      </c>
      <c r="C208" s="118" t="s">
        <v>3716</v>
      </c>
      <c r="D208" s="119" t="s">
        <v>3692</v>
      </c>
      <c r="E208" s="120" t="s">
        <v>3558</v>
      </c>
      <c r="F208" s="121" t="s">
        <v>77</v>
      </c>
      <c r="G208" s="118" t="s">
        <v>878</v>
      </c>
      <c r="H208" s="121" t="s">
        <v>3717</v>
      </c>
      <c r="I208" s="122" t="s">
        <v>3718</v>
      </c>
      <c r="J208" s="122" t="s">
        <v>3719</v>
      </c>
      <c r="K208" s="727"/>
    </row>
    <row r="209" spans="2:12" s="728" customFormat="1" ht="90" customHeight="1" thickBot="1" x14ac:dyDescent="0.3">
      <c r="B209" s="117" t="s">
        <v>20</v>
      </c>
      <c r="C209" s="118" t="s">
        <v>3710</v>
      </c>
      <c r="D209" s="119" t="s">
        <v>3692</v>
      </c>
      <c r="E209" s="120" t="s">
        <v>2927</v>
      </c>
      <c r="F209" s="121" t="s">
        <v>1203</v>
      </c>
      <c r="G209" s="118" t="s">
        <v>378</v>
      </c>
      <c r="H209" s="121" t="s">
        <v>1632</v>
      </c>
      <c r="I209" s="122" t="s">
        <v>1141</v>
      </c>
      <c r="J209" s="122" t="s">
        <v>3711</v>
      </c>
      <c r="K209" s="727"/>
    </row>
    <row r="210" spans="2:12" s="728" customFormat="1" ht="101.25" customHeight="1" thickBot="1" x14ac:dyDescent="0.3">
      <c r="B210" s="117" t="s">
        <v>20</v>
      </c>
      <c r="C210" s="118" t="s">
        <v>3712</v>
      </c>
      <c r="D210" s="119" t="s">
        <v>3692</v>
      </c>
      <c r="E210" s="120" t="s">
        <v>2927</v>
      </c>
      <c r="F210" s="121" t="s">
        <v>647</v>
      </c>
      <c r="G210" s="118" t="s">
        <v>378</v>
      </c>
      <c r="H210" s="121" t="s">
        <v>1525</v>
      </c>
      <c r="I210" s="122" t="s">
        <v>1214</v>
      </c>
      <c r="J210" s="122" t="s">
        <v>3713</v>
      </c>
      <c r="K210" s="727"/>
    </row>
    <row r="211" spans="2:12" s="728" customFormat="1" ht="103.5" customHeight="1" thickBot="1" x14ac:dyDescent="0.3">
      <c r="B211" s="117" t="s">
        <v>205</v>
      </c>
      <c r="C211" s="118" t="s">
        <v>3707</v>
      </c>
      <c r="D211" s="119" t="s">
        <v>3692</v>
      </c>
      <c r="E211" s="120" t="s">
        <v>1585</v>
      </c>
      <c r="F211" s="121" t="s">
        <v>240</v>
      </c>
      <c r="G211" s="118" t="s">
        <v>452</v>
      </c>
      <c r="H211" s="121" t="s">
        <v>1525</v>
      </c>
      <c r="I211" s="122" t="s">
        <v>3708</v>
      </c>
      <c r="J211" s="122" t="s">
        <v>3709</v>
      </c>
      <c r="K211" s="727"/>
    </row>
    <row r="212" spans="2:12" s="728" customFormat="1" ht="90" customHeight="1" thickBot="1" x14ac:dyDescent="0.3">
      <c r="B212" s="117" t="s">
        <v>379</v>
      </c>
      <c r="C212" s="118" t="s">
        <v>3704</v>
      </c>
      <c r="D212" s="119" t="s">
        <v>3692</v>
      </c>
      <c r="E212" s="120" t="s">
        <v>1471</v>
      </c>
      <c r="F212" s="121" t="s">
        <v>240</v>
      </c>
      <c r="G212" s="118" t="s">
        <v>591</v>
      </c>
      <c r="H212" s="121" t="s">
        <v>1525</v>
      </c>
      <c r="I212" s="122" t="s">
        <v>3705</v>
      </c>
      <c r="J212" s="122" t="s">
        <v>3706</v>
      </c>
      <c r="K212" s="727"/>
    </row>
    <row r="213" spans="2:12" s="728" customFormat="1" ht="123" customHeight="1" thickBot="1" x14ac:dyDescent="0.3">
      <c r="B213" s="117" t="s">
        <v>517</v>
      </c>
      <c r="C213" s="118" t="s">
        <v>3696</v>
      </c>
      <c r="D213" s="119" t="s">
        <v>3692</v>
      </c>
      <c r="E213" s="120" t="s">
        <v>2547</v>
      </c>
      <c r="F213" s="121" t="s">
        <v>3697</v>
      </c>
      <c r="G213" s="118" t="s">
        <v>452</v>
      </c>
      <c r="H213" s="121" t="s">
        <v>3698</v>
      </c>
      <c r="I213" s="122" t="s">
        <v>3699</v>
      </c>
      <c r="J213" s="122" t="s">
        <v>3700</v>
      </c>
      <c r="K213" s="727"/>
    </row>
    <row r="214" spans="2:12" s="728" customFormat="1" ht="103.5" customHeight="1" thickBot="1" x14ac:dyDescent="0.3">
      <c r="B214" s="117" t="s">
        <v>517</v>
      </c>
      <c r="C214" s="118" t="s">
        <v>3701</v>
      </c>
      <c r="D214" s="119" t="s">
        <v>3692</v>
      </c>
      <c r="E214" s="120" t="s">
        <v>2547</v>
      </c>
      <c r="F214" s="121" t="s">
        <v>3697</v>
      </c>
      <c r="G214" s="118" t="s">
        <v>452</v>
      </c>
      <c r="H214" s="121" t="s">
        <v>1632</v>
      </c>
      <c r="I214" s="122" t="s">
        <v>3702</v>
      </c>
      <c r="J214" s="122" t="s">
        <v>3703</v>
      </c>
      <c r="K214" s="727"/>
    </row>
    <row r="215" spans="2:12" s="728" customFormat="1" ht="90" customHeight="1" thickBot="1" x14ac:dyDescent="0.3">
      <c r="B215" s="117" t="s">
        <v>204</v>
      </c>
      <c r="C215" s="118" t="s">
        <v>3691</v>
      </c>
      <c r="D215" s="119" t="s">
        <v>3692</v>
      </c>
      <c r="E215" s="120" t="s">
        <v>1585</v>
      </c>
      <c r="F215" s="121" t="s">
        <v>647</v>
      </c>
      <c r="G215" s="118" t="s">
        <v>614</v>
      </c>
      <c r="H215" s="121" t="s">
        <v>1632</v>
      </c>
      <c r="I215" s="122" t="s">
        <v>839</v>
      </c>
      <c r="J215" s="122" t="s">
        <v>3693</v>
      </c>
      <c r="K215" s="727"/>
    </row>
    <row r="216" spans="2:12" s="728" customFormat="1" ht="90" customHeight="1" thickBot="1" x14ac:dyDescent="0.3">
      <c r="B216" s="117" t="s">
        <v>204</v>
      </c>
      <c r="C216" s="118" t="s">
        <v>3694</v>
      </c>
      <c r="D216" s="119" t="s">
        <v>3692</v>
      </c>
      <c r="E216" s="120" t="s">
        <v>2533</v>
      </c>
      <c r="F216" s="121" t="s">
        <v>1245</v>
      </c>
      <c r="G216" s="118" t="s">
        <v>614</v>
      </c>
      <c r="H216" s="121" t="s">
        <v>1525</v>
      </c>
      <c r="I216" s="122" t="s">
        <v>1467</v>
      </c>
      <c r="J216" s="122" t="s">
        <v>3695</v>
      </c>
      <c r="K216" s="727"/>
    </row>
    <row r="217" spans="2:12" s="728" customFormat="1" ht="90" customHeight="1" thickBot="1" x14ac:dyDescent="0.3">
      <c r="B217" s="117" t="s">
        <v>21</v>
      </c>
      <c r="C217" s="118" t="s">
        <v>3684</v>
      </c>
      <c r="D217" s="119" t="s">
        <v>3685</v>
      </c>
      <c r="E217" s="120" t="s">
        <v>3686</v>
      </c>
      <c r="F217" s="121" t="s">
        <v>3687</v>
      </c>
      <c r="G217" s="118" t="s">
        <v>378</v>
      </c>
      <c r="H217" s="121" t="s">
        <v>3688</v>
      </c>
      <c r="I217" s="122" t="s">
        <v>3689</v>
      </c>
      <c r="J217" s="122" t="s">
        <v>3690</v>
      </c>
      <c r="K217" s="727"/>
    </row>
    <row r="218" spans="2:12" s="86" customFormat="1" ht="20.25" customHeight="1" thickBot="1" x14ac:dyDescent="0.3">
      <c r="B218" s="1297" t="s">
        <v>853</v>
      </c>
      <c r="C218" s="1298"/>
      <c r="D218" s="1298"/>
      <c r="E218" s="1298"/>
      <c r="F218" s="1298"/>
      <c r="G218" s="1298"/>
      <c r="H218" s="1298"/>
      <c r="I218" s="1298"/>
      <c r="J218" s="1299"/>
      <c r="K218" s="591"/>
      <c r="L218" s="591"/>
    </row>
    <row r="219" spans="2:12" s="657" customFormat="1" ht="90" customHeight="1" thickBot="1" x14ac:dyDescent="0.3">
      <c r="B219" s="117" t="s">
        <v>1583</v>
      </c>
      <c r="C219" s="118" t="s">
        <v>3585</v>
      </c>
      <c r="D219" s="119" t="s">
        <v>3531</v>
      </c>
      <c r="E219" s="120" t="s">
        <v>3574</v>
      </c>
      <c r="F219" s="121" t="s">
        <v>647</v>
      </c>
      <c r="G219" s="118" t="s">
        <v>995</v>
      </c>
      <c r="H219" s="121" t="s">
        <v>1632</v>
      </c>
      <c r="I219" s="122" t="s">
        <v>1339</v>
      </c>
      <c r="J219" s="122" t="s">
        <v>3586</v>
      </c>
      <c r="K219" s="656"/>
    </row>
    <row r="220" spans="2:12" s="657" customFormat="1" ht="100.5" customHeight="1" thickBot="1" x14ac:dyDescent="0.3">
      <c r="B220" s="117" t="s">
        <v>3021</v>
      </c>
      <c r="C220" s="118" t="s">
        <v>3579</v>
      </c>
      <c r="D220" s="119" t="s">
        <v>3531</v>
      </c>
      <c r="E220" s="120" t="s">
        <v>3574</v>
      </c>
      <c r="F220" s="121" t="s">
        <v>77</v>
      </c>
      <c r="G220" s="118" t="s">
        <v>995</v>
      </c>
      <c r="H220" s="121" t="s">
        <v>1525</v>
      </c>
      <c r="I220" s="122" t="s">
        <v>3580</v>
      </c>
      <c r="J220" s="122" t="s">
        <v>3581</v>
      </c>
      <c r="K220" s="656"/>
    </row>
    <row r="221" spans="2:12" s="657" customFormat="1" ht="102.75" customHeight="1" thickBot="1" x14ac:dyDescent="0.3">
      <c r="B221" s="117" t="s">
        <v>3021</v>
      </c>
      <c r="C221" s="118" t="s">
        <v>3582</v>
      </c>
      <c r="D221" s="119" t="s">
        <v>3531</v>
      </c>
      <c r="E221" s="120" t="s">
        <v>3574</v>
      </c>
      <c r="F221" s="121" t="s">
        <v>77</v>
      </c>
      <c r="G221" s="118" t="s">
        <v>995</v>
      </c>
      <c r="H221" s="121" t="s">
        <v>1525</v>
      </c>
      <c r="I221" s="122" t="s">
        <v>3583</v>
      </c>
      <c r="J221" s="122" t="s">
        <v>3584</v>
      </c>
      <c r="K221" s="656"/>
    </row>
    <row r="222" spans="2:12" s="657" customFormat="1" ht="101.25" customHeight="1" thickBot="1" x14ac:dyDescent="0.3">
      <c r="B222" s="117" t="s">
        <v>3511</v>
      </c>
      <c r="C222" s="118" t="s">
        <v>3567</v>
      </c>
      <c r="D222" s="119" t="s">
        <v>3531</v>
      </c>
      <c r="E222" s="120" t="s">
        <v>3112</v>
      </c>
      <c r="F222" s="121" t="s">
        <v>2548</v>
      </c>
      <c r="G222" s="118" t="s">
        <v>995</v>
      </c>
      <c r="H222" s="121" t="s">
        <v>3431</v>
      </c>
      <c r="I222" s="122" t="s">
        <v>1473</v>
      </c>
      <c r="J222" s="122" t="s">
        <v>3568</v>
      </c>
      <c r="K222" s="656"/>
    </row>
    <row r="223" spans="2:12" s="657" customFormat="1" ht="101.25" customHeight="1" thickBot="1" x14ac:dyDescent="0.3">
      <c r="B223" s="117" t="s">
        <v>3520</v>
      </c>
      <c r="C223" s="118" t="s">
        <v>3569</v>
      </c>
      <c r="D223" s="119" t="s">
        <v>3531</v>
      </c>
      <c r="E223" s="120" t="s">
        <v>3112</v>
      </c>
      <c r="F223" s="121" t="s">
        <v>240</v>
      </c>
      <c r="G223" s="118" t="s">
        <v>995</v>
      </c>
      <c r="H223" s="121" t="s">
        <v>3570</v>
      </c>
      <c r="I223" s="122" t="s">
        <v>2614</v>
      </c>
      <c r="J223" s="122" t="s">
        <v>3571</v>
      </c>
      <c r="K223" s="656"/>
    </row>
    <row r="224" spans="2:12" s="657" customFormat="1" ht="99.75" customHeight="1" thickBot="1" x14ac:dyDescent="0.3">
      <c r="B224" s="117" t="s">
        <v>3572</v>
      </c>
      <c r="C224" s="118" t="s">
        <v>3573</v>
      </c>
      <c r="D224" s="119" t="s">
        <v>3531</v>
      </c>
      <c r="E224" s="120" t="s">
        <v>3574</v>
      </c>
      <c r="F224" s="121" t="s">
        <v>3575</v>
      </c>
      <c r="G224" s="118" t="s">
        <v>995</v>
      </c>
      <c r="H224" s="121" t="s">
        <v>1525</v>
      </c>
      <c r="I224" s="122" t="s">
        <v>1566</v>
      </c>
      <c r="J224" s="122" t="s">
        <v>3576</v>
      </c>
      <c r="K224" s="656"/>
    </row>
    <row r="225" spans="2:11" s="657" customFormat="1" ht="102" customHeight="1" thickBot="1" x14ac:dyDescent="0.3">
      <c r="B225" s="117" t="s">
        <v>524</v>
      </c>
      <c r="C225" s="118" t="s">
        <v>3577</v>
      </c>
      <c r="D225" s="119" t="s">
        <v>3531</v>
      </c>
      <c r="E225" s="120" t="s">
        <v>3112</v>
      </c>
      <c r="F225" s="121" t="s">
        <v>647</v>
      </c>
      <c r="G225" s="118" t="s">
        <v>995</v>
      </c>
      <c r="H225" s="121" t="s">
        <v>1632</v>
      </c>
      <c r="I225" s="122" t="s">
        <v>983</v>
      </c>
      <c r="J225" s="122" t="s">
        <v>3578</v>
      </c>
      <c r="K225" s="656"/>
    </row>
    <row r="226" spans="2:11" s="657" customFormat="1" ht="90" customHeight="1" thickBot="1" x14ac:dyDescent="0.3">
      <c r="B226" s="117" t="s">
        <v>3506</v>
      </c>
      <c r="C226" s="118" t="s">
        <v>3563</v>
      </c>
      <c r="D226" s="119" t="s">
        <v>3531</v>
      </c>
      <c r="E226" s="120" t="s">
        <v>3564</v>
      </c>
      <c r="F226" s="121" t="s">
        <v>344</v>
      </c>
      <c r="G226" s="118" t="s">
        <v>995</v>
      </c>
      <c r="H226" s="121" t="s">
        <v>842</v>
      </c>
      <c r="I226" s="122" t="s">
        <v>3565</v>
      </c>
      <c r="J226" s="122" t="s">
        <v>3566</v>
      </c>
      <c r="K226" s="656"/>
    </row>
    <row r="227" spans="2:11" s="657" customFormat="1" ht="90" customHeight="1" thickBot="1" x14ac:dyDescent="0.3">
      <c r="B227" s="117" t="s">
        <v>639</v>
      </c>
      <c r="C227" s="118" t="s">
        <v>3561</v>
      </c>
      <c r="D227" s="119" t="s">
        <v>3531</v>
      </c>
      <c r="E227" s="120" t="s">
        <v>3558</v>
      </c>
      <c r="F227" s="121" t="s">
        <v>240</v>
      </c>
      <c r="G227" s="118" t="s">
        <v>878</v>
      </c>
      <c r="H227" s="121" t="s">
        <v>1525</v>
      </c>
      <c r="I227" s="122" t="s">
        <v>3086</v>
      </c>
      <c r="J227" s="122" t="s">
        <v>3562</v>
      </c>
      <c r="K227" s="656"/>
    </row>
    <row r="228" spans="2:11" s="657" customFormat="1" ht="90" customHeight="1" thickBot="1" x14ac:dyDescent="0.3">
      <c r="B228" s="117" t="s">
        <v>639</v>
      </c>
      <c r="C228" s="118" t="s">
        <v>3557</v>
      </c>
      <c r="D228" s="119" t="s">
        <v>3531</v>
      </c>
      <c r="E228" s="120" t="s">
        <v>3558</v>
      </c>
      <c r="F228" s="121" t="s">
        <v>240</v>
      </c>
      <c r="G228" s="118" t="s">
        <v>878</v>
      </c>
      <c r="H228" s="121" t="s">
        <v>1525</v>
      </c>
      <c r="I228" s="122" t="s">
        <v>3559</v>
      </c>
      <c r="J228" s="122" t="s">
        <v>3560</v>
      </c>
      <c r="K228" s="656"/>
    </row>
    <row r="229" spans="2:11" s="657" customFormat="1" ht="99" customHeight="1" thickBot="1" x14ac:dyDescent="0.3">
      <c r="B229" s="117" t="s">
        <v>205</v>
      </c>
      <c r="C229" s="118" t="s">
        <v>3554</v>
      </c>
      <c r="D229" s="119" t="s">
        <v>3531</v>
      </c>
      <c r="E229" s="120" t="s">
        <v>1585</v>
      </c>
      <c r="F229" s="121" t="s">
        <v>882</v>
      </c>
      <c r="G229" s="118" t="s">
        <v>452</v>
      </c>
      <c r="H229" s="121" t="s">
        <v>1632</v>
      </c>
      <c r="I229" s="122" t="s">
        <v>3555</v>
      </c>
      <c r="J229" s="122" t="s">
        <v>3556</v>
      </c>
      <c r="K229" s="656"/>
    </row>
    <row r="230" spans="2:11" s="657" customFormat="1" ht="106.5" customHeight="1" thickBot="1" x14ac:dyDescent="0.3">
      <c r="B230" s="117" t="s">
        <v>73</v>
      </c>
      <c r="C230" s="118" t="s">
        <v>3550</v>
      </c>
      <c r="D230" s="119" t="s">
        <v>3531</v>
      </c>
      <c r="E230" s="120" t="s">
        <v>3551</v>
      </c>
      <c r="F230" s="121" t="s">
        <v>240</v>
      </c>
      <c r="G230" s="118" t="s">
        <v>345</v>
      </c>
      <c r="H230" s="121" t="s">
        <v>579</v>
      </c>
      <c r="I230" s="122" t="s">
        <v>3552</v>
      </c>
      <c r="J230" s="122" t="s">
        <v>3553</v>
      </c>
      <c r="K230" s="656"/>
    </row>
    <row r="231" spans="2:11" s="657" customFormat="1" ht="103.5" customHeight="1" thickBot="1" x14ac:dyDescent="0.3">
      <c r="B231" s="117" t="s">
        <v>34</v>
      </c>
      <c r="C231" s="118" t="s">
        <v>3544</v>
      </c>
      <c r="D231" s="119" t="s">
        <v>3531</v>
      </c>
      <c r="E231" s="120" t="s">
        <v>3545</v>
      </c>
      <c r="F231" s="121" t="s">
        <v>882</v>
      </c>
      <c r="G231" s="118" t="s">
        <v>378</v>
      </c>
      <c r="H231" s="121" t="s">
        <v>579</v>
      </c>
      <c r="I231" s="122" t="s">
        <v>3546</v>
      </c>
      <c r="J231" s="122" t="s">
        <v>3547</v>
      </c>
      <c r="K231" s="656"/>
    </row>
    <row r="232" spans="2:11" s="657" customFormat="1" ht="90" customHeight="1" thickBot="1" x14ac:dyDescent="0.3">
      <c r="B232" s="117" t="s">
        <v>34</v>
      </c>
      <c r="C232" s="118" t="s">
        <v>3548</v>
      </c>
      <c r="D232" s="119" t="s">
        <v>3531</v>
      </c>
      <c r="E232" s="120" t="s">
        <v>3545</v>
      </c>
      <c r="F232" s="121" t="s">
        <v>344</v>
      </c>
      <c r="G232" s="118" t="s">
        <v>378</v>
      </c>
      <c r="H232" s="121" t="s">
        <v>1632</v>
      </c>
      <c r="I232" s="122" t="s">
        <v>1347</v>
      </c>
      <c r="J232" s="122" t="s">
        <v>3549</v>
      </c>
      <c r="K232" s="656"/>
    </row>
    <row r="233" spans="2:11" s="657" customFormat="1" ht="100.5" customHeight="1" thickBot="1" x14ac:dyDescent="0.3">
      <c r="B233" s="117" t="s">
        <v>517</v>
      </c>
      <c r="C233" s="118" t="s">
        <v>3535</v>
      </c>
      <c r="D233" s="119" t="s">
        <v>3531</v>
      </c>
      <c r="E233" s="120" t="s">
        <v>2547</v>
      </c>
      <c r="F233" s="121" t="s">
        <v>1245</v>
      </c>
      <c r="G233" s="118" t="s">
        <v>452</v>
      </c>
      <c r="H233" s="121" t="s">
        <v>1632</v>
      </c>
      <c r="I233" s="122" t="s">
        <v>2545</v>
      </c>
      <c r="J233" s="122" t="s">
        <v>3536</v>
      </c>
      <c r="K233" s="656"/>
    </row>
    <row r="234" spans="2:11" s="657" customFormat="1" ht="100.5" customHeight="1" thickBot="1" x14ac:dyDescent="0.3">
      <c r="B234" s="117" t="s">
        <v>517</v>
      </c>
      <c r="C234" s="118" t="s">
        <v>3537</v>
      </c>
      <c r="D234" s="119" t="s">
        <v>3531</v>
      </c>
      <c r="E234" s="120" t="s">
        <v>2547</v>
      </c>
      <c r="F234" s="121" t="s">
        <v>3538</v>
      </c>
      <c r="G234" s="118" t="s">
        <v>452</v>
      </c>
      <c r="H234" s="121" t="s">
        <v>3539</v>
      </c>
      <c r="I234" s="122" t="s">
        <v>3540</v>
      </c>
      <c r="J234" s="122" t="s">
        <v>3541</v>
      </c>
      <c r="K234" s="656"/>
    </row>
    <row r="235" spans="2:11" s="657" customFormat="1" ht="90" customHeight="1" thickBot="1" x14ac:dyDescent="0.3">
      <c r="B235" s="117" t="s">
        <v>517</v>
      </c>
      <c r="C235" s="118" t="s">
        <v>3542</v>
      </c>
      <c r="D235" s="119" t="s">
        <v>3531</v>
      </c>
      <c r="E235" s="120" t="s">
        <v>2547</v>
      </c>
      <c r="F235" s="121" t="s">
        <v>3538</v>
      </c>
      <c r="G235" s="118" t="s">
        <v>452</v>
      </c>
      <c r="H235" s="121" t="s">
        <v>3539</v>
      </c>
      <c r="I235" s="122" t="s">
        <v>1214</v>
      </c>
      <c r="J235" s="122" t="s">
        <v>3543</v>
      </c>
      <c r="K235" s="656"/>
    </row>
    <row r="236" spans="2:11" s="657" customFormat="1" ht="99.75" customHeight="1" thickBot="1" x14ac:dyDescent="0.3">
      <c r="B236" s="117" t="s">
        <v>204</v>
      </c>
      <c r="C236" s="118" t="s">
        <v>3530</v>
      </c>
      <c r="D236" s="119" t="s">
        <v>3531</v>
      </c>
      <c r="E236" s="120" t="s">
        <v>2533</v>
      </c>
      <c r="F236" s="121" t="s">
        <v>647</v>
      </c>
      <c r="G236" s="118" t="s">
        <v>614</v>
      </c>
      <c r="H236" s="121" t="s">
        <v>1525</v>
      </c>
      <c r="I236" s="122" t="s">
        <v>2841</v>
      </c>
      <c r="J236" s="122" t="s">
        <v>3532</v>
      </c>
      <c r="K236" s="656"/>
    </row>
    <row r="237" spans="2:11" s="657" customFormat="1" ht="90" customHeight="1" thickBot="1" x14ac:dyDescent="0.3">
      <c r="B237" s="117" t="s">
        <v>204</v>
      </c>
      <c r="C237" s="118" t="s">
        <v>3533</v>
      </c>
      <c r="D237" s="119" t="s">
        <v>3531</v>
      </c>
      <c r="E237" s="120" t="s">
        <v>2533</v>
      </c>
      <c r="F237" s="121" t="s">
        <v>647</v>
      </c>
      <c r="G237" s="118" t="s">
        <v>614</v>
      </c>
      <c r="H237" s="121" t="s">
        <v>3431</v>
      </c>
      <c r="I237" s="122" t="s">
        <v>1347</v>
      </c>
      <c r="J237" s="122" t="s">
        <v>3534</v>
      </c>
      <c r="K237" s="656"/>
    </row>
    <row r="238" spans="2:11" s="657" customFormat="1" ht="90" customHeight="1" thickBot="1" x14ac:dyDescent="0.3">
      <c r="B238" s="117" t="s">
        <v>21</v>
      </c>
      <c r="C238" s="118" t="s">
        <v>3495</v>
      </c>
      <c r="D238" s="119" t="s">
        <v>3496</v>
      </c>
      <c r="E238" s="120" t="s">
        <v>1585</v>
      </c>
      <c r="F238" s="121" t="s">
        <v>1665</v>
      </c>
      <c r="G238" s="118" t="s">
        <v>378</v>
      </c>
      <c r="H238" s="121" t="s">
        <v>1632</v>
      </c>
      <c r="I238" s="122" t="s">
        <v>3497</v>
      </c>
      <c r="J238" s="122" t="s">
        <v>3498</v>
      </c>
      <c r="K238" s="656"/>
    </row>
    <row r="239" spans="2:11" s="657" customFormat="1" ht="90" customHeight="1" thickBot="1" x14ac:dyDescent="0.3">
      <c r="B239" s="117" t="s">
        <v>3511</v>
      </c>
      <c r="C239" s="118" t="s">
        <v>3512</v>
      </c>
      <c r="D239" s="119" t="s">
        <v>3496</v>
      </c>
      <c r="E239" s="120" t="s">
        <v>3112</v>
      </c>
      <c r="F239" s="121" t="s">
        <v>647</v>
      </c>
      <c r="G239" s="118" t="s">
        <v>995</v>
      </c>
      <c r="H239" s="121" t="s">
        <v>3431</v>
      </c>
      <c r="I239" s="122" t="s">
        <v>2689</v>
      </c>
      <c r="J239" s="122" t="s">
        <v>3513</v>
      </c>
      <c r="K239" s="656"/>
    </row>
    <row r="240" spans="2:11" s="657" customFormat="1" ht="90" customHeight="1" thickBot="1" x14ac:dyDescent="0.3">
      <c r="B240" s="117" t="s">
        <v>1317</v>
      </c>
      <c r="C240" s="118" t="s">
        <v>3514</v>
      </c>
      <c r="D240" s="119" t="s">
        <v>3496</v>
      </c>
      <c r="E240" s="120" t="s">
        <v>3112</v>
      </c>
      <c r="F240" s="121" t="s">
        <v>2548</v>
      </c>
      <c r="G240" s="118" t="s">
        <v>995</v>
      </c>
      <c r="H240" s="121" t="s">
        <v>1632</v>
      </c>
      <c r="I240" s="122" t="s">
        <v>1482</v>
      </c>
      <c r="J240" s="122" t="s">
        <v>3515</v>
      </c>
      <c r="K240" s="656"/>
    </row>
    <row r="241" spans="2:11" s="657" customFormat="1" ht="108" customHeight="1" thickBot="1" x14ac:dyDescent="0.3">
      <c r="B241" s="117" t="s">
        <v>1317</v>
      </c>
      <c r="C241" s="118" t="s">
        <v>3516</v>
      </c>
      <c r="D241" s="119" t="s">
        <v>3496</v>
      </c>
      <c r="E241" s="120" t="s">
        <v>3112</v>
      </c>
      <c r="F241" s="121" t="s">
        <v>647</v>
      </c>
      <c r="G241" s="118" t="s">
        <v>995</v>
      </c>
      <c r="H241" s="121" t="s">
        <v>1632</v>
      </c>
      <c r="I241" s="122" t="s">
        <v>973</v>
      </c>
      <c r="J241" s="122" t="s">
        <v>3517</v>
      </c>
      <c r="K241" s="656"/>
    </row>
    <row r="242" spans="2:11" s="657" customFormat="1" ht="98.25" customHeight="1" thickBot="1" x14ac:dyDescent="0.3">
      <c r="B242" s="117" t="s">
        <v>524</v>
      </c>
      <c r="C242" s="118" t="s">
        <v>3518</v>
      </c>
      <c r="D242" s="119" t="s">
        <v>3496</v>
      </c>
      <c r="E242" s="120" t="s">
        <v>3112</v>
      </c>
      <c r="F242" s="121" t="s">
        <v>647</v>
      </c>
      <c r="G242" s="118" t="s">
        <v>995</v>
      </c>
      <c r="H242" s="121" t="s">
        <v>1632</v>
      </c>
      <c r="I242" s="122" t="s">
        <v>964</v>
      </c>
      <c r="J242" s="122" t="s">
        <v>3519</v>
      </c>
      <c r="K242" s="656"/>
    </row>
    <row r="243" spans="2:11" s="657" customFormat="1" ht="103.5" customHeight="1" thickBot="1" x14ac:dyDescent="0.3">
      <c r="B243" s="117" t="s">
        <v>3520</v>
      </c>
      <c r="C243" s="118" t="s">
        <v>3521</v>
      </c>
      <c r="D243" s="119" t="s">
        <v>3496</v>
      </c>
      <c r="E243" s="120" t="s">
        <v>3112</v>
      </c>
      <c r="F243" s="121" t="s">
        <v>647</v>
      </c>
      <c r="G243" s="118" t="s">
        <v>995</v>
      </c>
      <c r="H243" s="121" t="s">
        <v>1632</v>
      </c>
      <c r="I243" s="122" t="s">
        <v>1247</v>
      </c>
      <c r="J243" s="122" t="s">
        <v>3522</v>
      </c>
      <c r="K243" s="656"/>
    </row>
    <row r="244" spans="2:11" s="657" customFormat="1" ht="114" customHeight="1" thickBot="1" x14ac:dyDescent="0.3">
      <c r="B244" s="117" t="s">
        <v>3520</v>
      </c>
      <c r="C244" s="118" t="s">
        <v>3523</v>
      </c>
      <c r="D244" s="119" t="s">
        <v>3496</v>
      </c>
      <c r="E244" s="120" t="s">
        <v>3524</v>
      </c>
      <c r="F244" s="121" t="s">
        <v>647</v>
      </c>
      <c r="G244" s="118" t="s">
        <v>995</v>
      </c>
      <c r="H244" s="121" t="s">
        <v>1632</v>
      </c>
      <c r="I244" s="122" t="s">
        <v>1239</v>
      </c>
      <c r="J244" s="122" t="s">
        <v>3525</v>
      </c>
      <c r="K244" s="656"/>
    </row>
    <row r="245" spans="2:11" s="657" customFormat="1" ht="90" customHeight="1" thickBot="1" x14ac:dyDescent="0.3">
      <c r="B245" s="117" t="s">
        <v>1675</v>
      </c>
      <c r="C245" s="118" t="s">
        <v>3526</v>
      </c>
      <c r="D245" s="119" t="s">
        <v>3496</v>
      </c>
      <c r="E245" s="120" t="s">
        <v>3112</v>
      </c>
      <c r="F245" s="121" t="s">
        <v>647</v>
      </c>
      <c r="G245" s="118" t="s">
        <v>995</v>
      </c>
      <c r="H245" s="121" t="s">
        <v>1525</v>
      </c>
      <c r="I245" s="122" t="s">
        <v>2841</v>
      </c>
      <c r="J245" s="122" t="s">
        <v>3527</v>
      </c>
      <c r="K245" s="656"/>
    </row>
    <row r="246" spans="2:11" s="657" customFormat="1" ht="105" customHeight="1" thickBot="1" x14ac:dyDescent="0.3">
      <c r="B246" s="117" t="s">
        <v>929</v>
      </c>
      <c r="C246" s="118" t="s">
        <v>1708</v>
      </c>
      <c r="D246" s="119" t="s">
        <v>3496</v>
      </c>
      <c r="E246" s="120" t="s">
        <v>3112</v>
      </c>
      <c r="F246" s="121" t="s">
        <v>647</v>
      </c>
      <c r="G246" s="118" t="s">
        <v>995</v>
      </c>
      <c r="H246" s="121" t="s">
        <v>1632</v>
      </c>
      <c r="I246" s="122" t="s">
        <v>3528</v>
      </c>
      <c r="J246" s="122" t="s">
        <v>3529</v>
      </c>
      <c r="K246" s="656"/>
    </row>
    <row r="247" spans="2:11" s="657" customFormat="1" ht="102.75" customHeight="1" thickBot="1" x14ac:dyDescent="0.3">
      <c r="B247" s="117" t="s">
        <v>3506</v>
      </c>
      <c r="C247" s="118" t="s">
        <v>3507</v>
      </c>
      <c r="D247" s="119" t="s">
        <v>3496</v>
      </c>
      <c r="E247" s="120" t="s">
        <v>3508</v>
      </c>
      <c r="F247" s="121" t="s">
        <v>3509</v>
      </c>
      <c r="G247" s="118" t="s">
        <v>452</v>
      </c>
      <c r="H247" s="121" t="s">
        <v>1632</v>
      </c>
      <c r="I247" s="122" t="s">
        <v>1350</v>
      </c>
      <c r="J247" s="122" t="s">
        <v>3510</v>
      </c>
      <c r="K247" s="656"/>
    </row>
    <row r="248" spans="2:11" s="657" customFormat="1" ht="90" customHeight="1" thickBot="1" x14ac:dyDescent="0.3">
      <c r="B248" s="117" t="s">
        <v>204</v>
      </c>
      <c r="C248" s="118" t="s">
        <v>3499</v>
      </c>
      <c r="D248" s="119" t="s">
        <v>3496</v>
      </c>
      <c r="E248" s="120" t="s">
        <v>1585</v>
      </c>
      <c r="F248" s="121" t="s">
        <v>647</v>
      </c>
      <c r="G248" s="118" t="s">
        <v>614</v>
      </c>
      <c r="H248" s="121" t="s">
        <v>1632</v>
      </c>
      <c r="I248" s="122" t="s">
        <v>3500</v>
      </c>
      <c r="J248" s="122" t="s">
        <v>3501</v>
      </c>
      <c r="K248" s="656"/>
    </row>
    <row r="249" spans="2:11" s="657" customFormat="1" ht="97.5" customHeight="1" thickBot="1" x14ac:dyDescent="0.3">
      <c r="B249" s="117" t="s">
        <v>204</v>
      </c>
      <c r="C249" s="118" t="s">
        <v>3502</v>
      </c>
      <c r="D249" s="119" t="s">
        <v>3496</v>
      </c>
      <c r="E249" s="120" t="s">
        <v>1585</v>
      </c>
      <c r="F249" s="121" t="s">
        <v>647</v>
      </c>
      <c r="G249" s="118" t="s">
        <v>614</v>
      </c>
      <c r="H249" s="121" t="s">
        <v>1525</v>
      </c>
      <c r="I249" s="122" t="s">
        <v>3503</v>
      </c>
      <c r="J249" s="122" t="s">
        <v>3504</v>
      </c>
      <c r="K249" s="656"/>
    </row>
    <row r="250" spans="2:11" s="657" customFormat="1" ht="90" customHeight="1" thickBot="1" x14ac:dyDescent="0.3">
      <c r="B250" s="117" t="s">
        <v>21</v>
      </c>
      <c r="C250" s="118" t="s">
        <v>3495</v>
      </c>
      <c r="D250" s="119" t="s">
        <v>3496</v>
      </c>
      <c r="E250" s="120" t="s">
        <v>1585</v>
      </c>
      <c r="F250" s="121" t="s">
        <v>1665</v>
      </c>
      <c r="G250" s="118" t="s">
        <v>378</v>
      </c>
      <c r="H250" s="121" t="s">
        <v>1632</v>
      </c>
      <c r="I250" s="122" t="s">
        <v>3497</v>
      </c>
      <c r="J250" s="122" t="s">
        <v>3498</v>
      </c>
      <c r="K250" s="656"/>
    </row>
    <row r="251" spans="2:11" s="657" customFormat="1" ht="90" customHeight="1" thickBot="1" x14ac:dyDescent="0.3">
      <c r="B251" s="117" t="s">
        <v>3492</v>
      </c>
      <c r="C251" s="118" t="s">
        <v>3493</v>
      </c>
      <c r="D251" s="119" t="s">
        <v>3418</v>
      </c>
      <c r="E251" s="120" t="s">
        <v>3112</v>
      </c>
      <c r="F251" s="121" t="s">
        <v>2548</v>
      </c>
      <c r="G251" s="118" t="s">
        <v>995</v>
      </c>
      <c r="H251" s="121" t="s">
        <v>3431</v>
      </c>
      <c r="I251" s="122" t="s">
        <v>3458</v>
      </c>
      <c r="J251" s="122" t="s">
        <v>3494</v>
      </c>
      <c r="K251" s="656"/>
    </row>
    <row r="252" spans="2:11" s="657" customFormat="1" ht="102" customHeight="1" thickBot="1" x14ac:dyDescent="0.3">
      <c r="B252" s="117" t="s">
        <v>2892</v>
      </c>
      <c r="C252" s="118" t="s">
        <v>3484</v>
      </c>
      <c r="D252" s="119" t="s">
        <v>3418</v>
      </c>
      <c r="E252" s="120" t="s">
        <v>3112</v>
      </c>
      <c r="F252" s="121" t="s">
        <v>882</v>
      </c>
      <c r="G252" s="118" t="s">
        <v>995</v>
      </c>
      <c r="H252" s="121" t="s">
        <v>1632</v>
      </c>
      <c r="I252" s="122" t="s">
        <v>964</v>
      </c>
      <c r="J252" s="122" t="s">
        <v>3485</v>
      </c>
      <c r="K252" s="656"/>
    </row>
    <row r="253" spans="2:11" s="657" customFormat="1" ht="102.75" customHeight="1" thickBot="1" x14ac:dyDescent="0.3">
      <c r="B253" s="117" t="s">
        <v>3177</v>
      </c>
      <c r="C253" s="118" t="s">
        <v>3486</v>
      </c>
      <c r="D253" s="119" t="s">
        <v>3418</v>
      </c>
      <c r="E253" s="120" t="s">
        <v>3112</v>
      </c>
      <c r="F253" s="121" t="s">
        <v>240</v>
      </c>
      <c r="G253" s="118" t="s">
        <v>995</v>
      </c>
      <c r="H253" s="121" t="s">
        <v>3487</v>
      </c>
      <c r="I253" s="122" t="s">
        <v>1566</v>
      </c>
      <c r="J253" s="122" t="s">
        <v>3488</v>
      </c>
      <c r="K253" s="656"/>
    </row>
    <row r="254" spans="2:11" s="657" customFormat="1" ht="90" customHeight="1" thickBot="1" x14ac:dyDescent="0.3">
      <c r="B254" s="117" t="s">
        <v>3177</v>
      </c>
      <c r="C254" s="118" t="s">
        <v>3489</v>
      </c>
      <c r="D254" s="119" t="s">
        <v>3418</v>
      </c>
      <c r="E254" s="120" t="s">
        <v>3112</v>
      </c>
      <c r="F254" s="121" t="s">
        <v>344</v>
      </c>
      <c r="G254" s="118" t="s">
        <v>995</v>
      </c>
      <c r="H254" s="121" t="s">
        <v>1632</v>
      </c>
      <c r="I254" s="122" t="s">
        <v>3490</v>
      </c>
      <c r="J254" s="122" t="s">
        <v>3491</v>
      </c>
      <c r="K254" s="656"/>
    </row>
    <row r="255" spans="2:11" s="657" customFormat="1" ht="102.75" customHeight="1" thickBot="1" x14ac:dyDescent="0.3">
      <c r="B255" s="117" t="s">
        <v>3463</v>
      </c>
      <c r="C255" s="118" t="s">
        <v>3464</v>
      </c>
      <c r="D255" s="119" t="s">
        <v>3418</v>
      </c>
      <c r="E255" s="120" t="s">
        <v>3112</v>
      </c>
      <c r="F255" s="121" t="s">
        <v>3465</v>
      </c>
      <c r="G255" s="118" t="s">
        <v>995</v>
      </c>
      <c r="H255" s="121" t="s">
        <v>3466</v>
      </c>
      <c r="I255" s="122">
        <v>28000</v>
      </c>
      <c r="J255" s="122" t="s">
        <v>3467</v>
      </c>
      <c r="K255" s="656"/>
    </row>
    <row r="256" spans="2:11" s="657" customFormat="1" ht="103.5" customHeight="1" thickBot="1" x14ac:dyDescent="0.3">
      <c r="B256" s="117" t="s">
        <v>3463</v>
      </c>
      <c r="C256" s="118" t="s">
        <v>3468</v>
      </c>
      <c r="D256" s="119" t="s">
        <v>3418</v>
      </c>
      <c r="E256" s="120" t="s">
        <v>3112</v>
      </c>
      <c r="F256" s="121" t="s">
        <v>2967</v>
      </c>
      <c r="G256" s="118" t="s">
        <v>995</v>
      </c>
      <c r="H256" s="121" t="s">
        <v>3466</v>
      </c>
      <c r="I256" s="122">
        <v>22600</v>
      </c>
      <c r="J256" s="122" t="s">
        <v>3469</v>
      </c>
      <c r="K256" s="656"/>
    </row>
    <row r="257" spans="2:11" s="657" customFormat="1" ht="90" customHeight="1" thickBot="1" x14ac:dyDescent="0.3">
      <c r="B257" s="117" t="s">
        <v>3463</v>
      </c>
      <c r="C257" s="118" t="s">
        <v>3470</v>
      </c>
      <c r="D257" s="119" t="s">
        <v>3418</v>
      </c>
      <c r="E257" s="120" t="s">
        <v>3112</v>
      </c>
      <c r="F257" s="121" t="s">
        <v>2967</v>
      </c>
      <c r="G257" s="118" t="s">
        <v>995</v>
      </c>
      <c r="H257" s="121" t="s">
        <v>3466</v>
      </c>
      <c r="I257" s="122">
        <v>20000</v>
      </c>
      <c r="J257" s="122" t="s">
        <v>3471</v>
      </c>
      <c r="K257" s="656"/>
    </row>
    <row r="258" spans="2:11" s="657" customFormat="1" ht="90" customHeight="1" thickBot="1" x14ac:dyDescent="0.3">
      <c r="B258" s="117" t="s">
        <v>3021</v>
      </c>
      <c r="C258" s="118" t="s">
        <v>3472</v>
      </c>
      <c r="D258" s="119" t="s">
        <v>3418</v>
      </c>
      <c r="E258" s="120" t="s">
        <v>3112</v>
      </c>
      <c r="F258" s="121" t="s">
        <v>3473</v>
      </c>
      <c r="G258" s="118" t="s">
        <v>995</v>
      </c>
      <c r="H258" s="121" t="s">
        <v>3474</v>
      </c>
      <c r="I258" s="122" t="s">
        <v>3475</v>
      </c>
      <c r="J258" s="122" t="s">
        <v>3476</v>
      </c>
      <c r="K258" s="656"/>
    </row>
    <row r="259" spans="2:11" s="657" customFormat="1" ht="90" customHeight="1" thickBot="1" x14ac:dyDescent="0.3">
      <c r="B259" s="117" t="s">
        <v>1317</v>
      </c>
      <c r="C259" s="118" t="s">
        <v>3166</v>
      </c>
      <c r="D259" s="119" t="s">
        <v>3418</v>
      </c>
      <c r="E259" s="120" t="s">
        <v>3112</v>
      </c>
      <c r="F259" s="121" t="s">
        <v>2953</v>
      </c>
      <c r="G259" s="118" t="s">
        <v>995</v>
      </c>
      <c r="H259" s="121" t="s">
        <v>3032</v>
      </c>
      <c r="I259" s="122" t="s">
        <v>3477</v>
      </c>
      <c r="J259" s="122" t="s">
        <v>3478</v>
      </c>
      <c r="K259" s="656"/>
    </row>
    <row r="260" spans="2:11" s="657" customFormat="1" ht="90" customHeight="1" thickBot="1" x14ac:dyDescent="0.3">
      <c r="B260" s="117" t="s">
        <v>3479</v>
      </c>
      <c r="C260" s="118" t="s">
        <v>3480</v>
      </c>
      <c r="D260" s="119" t="s">
        <v>3418</v>
      </c>
      <c r="E260" s="120" t="s">
        <v>3112</v>
      </c>
      <c r="F260" s="121" t="s">
        <v>3481</v>
      </c>
      <c r="G260" s="118" t="s">
        <v>995</v>
      </c>
      <c r="H260" s="121" t="s">
        <v>3474</v>
      </c>
      <c r="I260" s="122" t="s">
        <v>3482</v>
      </c>
      <c r="J260" s="122" t="s">
        <v>3483</v>
      </c>
      <c r="K260" s="656"/>
    </row>
    <row r="261" spans="2:11" s="657" customFormat="1" ht="102" customHeight="1" thickBot="1" x14ac:dyDescent="0.3">
      <c r="B261" s="117" t="s">
        <v>21</v>
      </c>
      <c r="C261" s="118" t="s">
        <v>3460</v>
      </c>
      <c r="D261" s="119" t="s">
        <v>3418</v>
      </c>
      <c r="E261" s="120" t="s">
        <v>2547</v>
      </c>
      <c r="F261" s="121" t="s">
        <v>1665</v>
      </c>
      <c r="G261" s="118" t="s">
        <v>378</v>
      </c>
      <c r="H261" s="121" t="s">
        <v>1632</v>
      </c>
      <c r="I261" s="122" t="s">
        <v>3461</v>
      </c>
      <c r="J261" s="122" t="s">
        <v>3462</v>
      </c>
      <c r="K261" s="656"/>
    </row>
    <row r="262" spans="2:11" s="657" customFormat="1" ht="99" customHeight="1" thickBot="1" x14ac:dyDescent="0.3">
      <c r="B262" s="117" t="s">
        <v>73</v>
      </c>
      <c r="C262" s="118" t="s">
        <v>3455</v>
      </c>
      <c r="D262" s="119" t="s">
        <v>1065</v>
      </c>
      <c r="E262" s="120" t="s">
        <v>3456</v>
      </c>
      <c r="F262" s="121" t="s">
        <v>1245</v>
      </c>
      <c r="G262" s="118" t="s">
        <v>345</v>
      </c>
      <c r="H262" s="121" t="s">
        <v>3457</v>
      </c>
      <c r="I262" s="122" t="s">
        <v>3458</v>
      </c>
      <c r="J262" s="122" t="s">
        <v>3459</v>
      </c>
      <c r="K262" s="656"/>
    </row>
    <row r="263" spans="2:11" s="657" customFormat="1" ht="90" customHeight="1" thickBot="1" x14ac:dyDescent="0.3">
      <c r="B263" s="117" t="s">
        <v>204</v>
      </c>
      <c r="C263" s="118" t="s">
        <v>3440</v>
      </c>
      <c r="D263" s="119" t="s">
        <v>3418</v>
      </c>
      <c r="E263" s="120" t="s">
        <v>604</v>
      </c>
      <c r="F263" s="121" t="s">
        <v>647</v>
      </c>
      <c r="G263" s="118" t="s">
        <v>614</v>
      </c>
      <c r="H263" s="121" t="s">
        <v>3441</v>
      </c>
      <c r="I263" s="122" t="s">
        <v>3442</v>
      </c>
      <c r="J263" s="122" t="s">
        <v>3443</v>
      </c>
      <c r="K263" s="656"/>
    </row>
    <row r="264" spans="2:11" s="657" customFormat="1" ht="90" customHeight="1" thickBot="1" x14ac:dyDescent="0.3">
      <c r="B264" s="117" t="s">
        <v>204</v>
      </c>
      <c r="C264" s="118" t="s">
        <v>3444</v>
      </c>
      <c r="D264" s="119" t="s">
        <v>3418</v>
      </c>
      <c r="E264" s="120" t="s">
        <v>1585</v>
      </c>
      <c r="F264" s="121" t="s">
        <v>882</v>
      </c>
      <c r="G264" s="118" t="s">
        <v>614</v>
      </c>
      <c r="H264" s="121" t="s">
        <v>1632</v>
      </c>
      <c r="I264" s="122" t="s">
        <v>2607</v>
      </c>
      <c r="J264" s="122" t="s">
        <v>3445</v>
      </c>
      <c r="K264" s="656"/>
    </row>
    <row r="265" spans="2:11" s="657" customFormat="1" ht="90" customHeight="1" thickBot="1" x14ac:dyDescent="0.3">
      <c r="B265" s="117" t="s">
        <v>204</v>
      </c>
      <c r="C265" s="118" t="s">
        <v>3446</v>
      </c>
      <c r="D265" s="119" t="s">
        <v>3418</v>
      </c>
      <c r="E265" s="120" t="s">
        <v>1585</v>
      </c>
      <c r="F265" s="121" t="s">
        <v>1245</v>
      </c>
      <c r="G265" s="118" t="s">
        <v>614</v>
      </c>
      <c r="H265" s="121" t="s">
        <v>3447</v>
      </c>
      <c r="I265" s="122" t="s">
        <v>1128</v>
      </c>
      <c r="J265" s="122" t="s">
        <v>3434</v>
      </c>
      <c r="K265" s="656"/>
    </row>
    <row r="266" spans="2:11" s="657" customFormat="1" ht="90" customHeight="1" thickBot="1" x14ac:dyDescent="0.3">
      <c r="B266" s="117" t="s">
        <v>204</v>
      </c>
      <c r="C266" s="118" t="s">
        <v>3448</v>
      </c>
      <c r="D266" s="119" t="s">
        <v>3418</v>
      </c>
      <c r="E266" s="120" t="s">
        <v>604</v>
      </c>
      <c r="F266" s="121" t="s">
        <v>882</v>
      </c>
      <c r="G266" s="118" t="s">
        <v>614</v>
      </c>
      <c r="H266" s="121" t="s">
        <v>2587</v>
      </c>
      <c r="I266" s="122" t="s">
        <v>3449</v>
      </c>
      <c r="J266" s="122" t="s">
        <v>3450</v>
      </c>
      <c r="K266" s="656"/>
    </row>
    <row r="267" spans="2:11" s="657" customFormat="1" ht="90" customHeight="1" thickBot="1" x14ac:dyDescent="0.3">
      <c r="B267" s="117" t="s">
        <v>204</v>
      </c>
      <c r="C267" s="118" t="s">
        <v>3451</v>
      </c>
      <c r="D267" s="119" t="s">
        <v>3418</v>
      </c>
      <c r="E267" s="120" t="s">
        <v>604</v>
      </c>
      <c r="F267" s="121" t="s">
        <v>77</v>
      </c>
      <c r="G267" s="118" t="s">
        <v>614</v>
      </c>
      <c r="H267" s="121" t="s">
        <v>3452</v>
      </c>
      <c r="I267" s="122" t="s">
        <v>3453</v>
      </c>
      <c r="J267" s="122" t="s">
        <v>3454</v>
      </c>
      <c r="K267" s="656"/>
    </row>
    <row r="268" spans="2:11" s="657" customFormat="1" ht="90" customHeight="1" thickBot="1" x14ac:dyDescent="0.3">
      <c r="B268" s="117" t="s">
        <v>204</v>
      </c>
      <c r="C268" s="118" t="s">
        <v>3433</v>
      </c>
      <c r="D268" s="119" t="s">
        <v>3418</v>
      </c>
      <c r="E268" s="120" t="s">
        <v>1585</v>
      </c>
      <c r="F268" s="121" t="s">
        <v>1245</v>
      </c>
      <c r="G268" s="118" t="s">
        <v>614</v>
      </c>
      <c r="H268" s="121" t="s">
        <v>1632</v>
      </c>
      <c r="I268" s="122" t="s">
        <v>1141</v>
      </c>
      <c r="J268" s="122" t="s">
        <v>3434</v>
      </c>
      <c r="K268" s="656"/>
    </row>
    <row r="269" spans="2:11" s="657" customFormat="1" ht="104.25" customHeight="1" thickBot="1" x14ac:dyDescent="0.3">
      <c r="B269" s="117" t="s">
        <v>204</v>
      </c>
      <c r="C269" s="118" t="s">
        <v>3435</v>
      </c>
      <c r="D269" s="119" t="s">
        <v>3418</v>
      </c>
      <c r="E269" s="120" t="s">
        <v>1585</v>
      </c>
      <c r="F269" s="121" t="s">
        <v>3436</v>
      </c>
      <c r="G269" s="118" t="s">
        <v>614</v>
      </c>
      <c r="H269" s="121" t="s">
        <v>3437</v>
      </c>
      <c r="I269" s="122" t="s">
        <v>3438</v>
      </c>
      <c r="J269" s="122" t="s">
        <v>3439</v>
      </c>
      <c r="K269" s="656"/>
    </row>
    <row r="270" spans="2:11" s="657" customFormat="1" ht="90" customHeight="1" thickBot="1" x14ac:dyDescent="0.3">
      <c r="B270" s="117" t="s">
        <v>639</v>
      </c>
      <c r="C270" s="118" t="s">
        <v>3430</v>
      </c>
      <c r="D270" s="119" t="s">
        <v>3418</v>
      </c>
      <c r="E270" s="120" t="s">
        <v>2940</v>
      </c>
      <c r="F270" s="121" t="s">
        <v>1245</v>
      </c>
      <c r="G270" s="118" t="s">
        <v>878</v>
      </c>
      <c r="H270" s="121" t="s">
        <v>3431</v>
      </c>
      <c r="I270" s="122" t="s">
        <v>1347</v>
      </c>
      <c r="J270" s="122" t="s">
        <v>3432</v>
      </c>
      <c r="K270" s="656"/>
    </row>
    <row r="271" spans="2:11" s="657" customFormat="1" ht="90" customHeight="1" thickBot="1" x14ac:dyDescent="0.3">
      <c r="B271" s="117" t="s">
        <v>20</v>
      </c>
      <c r="C271" s="118" t="s">
        <v>3417</v>
      </c>
      <c r="D271" s="119" t="s">
        <v>3418</v>
      </c>
      <c r="E271" s="120" t="s">
        <v>2927</v>
      </c>
      <c r="F271" s="121" t="s">
        <v>240</v>
      </c>
      <c r="G271" s="118" t="s">
        <v>378</v>
      </c>
      <c r="H271" s="121" t="s">
        <v>3419</v>
      </c>
      <c r="I271" s="122" t="s">
        <v>3420</v>
      </c>
      <c r="J271" s="122" t="s">
        <v>3421</v>
      </c>
      <c r="K271" s="656"/>
    </row>
    <row r="272" spans="2:11" s="657" customFormat="1" ht="90" customHeight="1" thickBot="1" x14ac:dyDescent="0.3">
      <c r="B272" s="117" t="s">
        <v>20</v>
      </c>
      <c r="C272" s="118" t="s">
        <v>3422</v>
      </c>
      <c r="D272" s="119" t="s">
        <v>3418</v>
      </c>
      <c r="E272" s="120" t="s">
        <v>2927</v>
      </c>
      <c r="F272" s="121" t="s">
        <v>882</v>
      </c>
      <c r="G272" s="118" t="s">
        <v>378</v>
      </c>
      <c r="H272" s="121" t="s">
        <v>579</v>
      </c>
      <c r="I272" s="122" t="s">
        <v>3423</v>
      </c>
      <c r="J272" s="122" t="s">
        <v>3424</v>
      </c>
      <c r="K272" s="656"/>
    </row>
    <row r="273" spans="2:11" s="657" customFormat="1" ht="90" customHeight="1" thickBot="1" x14ac:dyDescent="0.3">
      <c r="B273" s="117" t="s">
        <v>20</v>
      </c>
      <c r="C273" s="118" t="s">
        <v>3425</v>
      </c>
      <c r="D273" s="119" t="s">
        <v>3418</v>
      </c>
      <c r="E273" s="120" t="s">
        <v>2927</v>
      </c>
      <c r="F273" s="121" t="s">
        <v>647</v>
      </c>
      <c r="G273" s="118" t="s">
        <v>378</v>
      </c>
      <c r="H273" s="121" t="s">
        <v>1632</v>
      </c>
      <c r="I273" s="122" t="s">
        <v>3426</v>
      </c>
      <c r="J273" s="122" t="s">
        <v>3427</v>
      </c>
      <c r="K273" s="656"/>
    </row>
    <row r="274" spans="2:11" s="657" customFormat="1" ht="90" customHeight="1" thickBot="1" x14ac:dyDescent="0.3">
      <c r="B274" s="117" t="s">
        <v>20</v>
      </c>
      <c r="C274" s="118" t="s">
        <v>3428</v>
      </c>
      <c r="D274" s="119" t="s">
        <v>3418</v>
      </c>
      <c r="E274" s="120" t="s">
        <v>2927</v>
      </c>
      <c r="F274" s="121" t="s">
        <v>647</v>
      </c>
      <c r="G274" s="118" t="s">
        <v>378</v>
      </c>
      <c r="H274" s="121" t="s">
        <v>1632</v>
      </c>
      <c r="I274" s="122" t="s">
        <v>2937</v>
      </c>
      <c r="J274" s="122" t="s">
        <v>3429</v>
      </c>
      <c r="K274" s="656"/>
    </row>
    <row r="275" spans="2:11" s="591" customFormat="1" ht="90" customHeight="1" thickBot="1" x14ac:dyDescent="0.3">
      <c r="B275" s="117" t="s">
        <v>480</v>
      </c>
      <c r="C275" s="118" t="s">
        <v>3186</v>
      </c>
      <c r="D275" s="119" t="s">
        <v>2894</v>
      </c>
      <c r="E275" s="120" t="s">
        <v>3112</v>
      </c>
      <c r="F275" s="121" t="s">
        <v>2967</v>
      </c>
      <c r="G275" s="118" t="s">
        <v>995</v>
      </c>
      <c r="H275" s="121" t="s">
        <v>3187</v>
      </c>
      <c r="I275" s="122" t="s">
        <v>3188</v>
      </c>
      <c r="J275" s="122" t="s">
        <v>3189</v>
      </c>
      <c r="K275" s="590"/>
    </row>
    <row r="276" spans="2:11" s="591" customFormat="1" ht="90" customHeight="1" thickBot="1" x14ac:dyDescent="0.3">
      <c r="B276" s="117" t="s">
        <v>480</v>
      </c>
      <c r="C276" s="118" t="s">
        <v>3190</v>
      </c>
      <c r="D276" s="119" t="s">
        <v>2894</v>
      </c>
      <c r="E276" s="120" t="s">
        <v>3112</v>
      </c>
      <c r="F276" s="121" t="s">
        <v>2967</v>
      </c>
      <c r="G276" s="118" t="s">
        <v>995</v>
      </c>
      <c r="H276" s="121" t="s">
        <v>1109</v>
      </c>
      <c r="I276" s="122" t="s">
        <v>2792</v>
      </c>
      <c r="J276" s="122" t="s">
        <v>3191</v>
      </c>
      <c r="K276" s="590"/>
    </row>
    <row r="277" spans="2:11" s="591" customFormat="1" ht="90" customHeight="1" thickBot="1" x14ac:dyDescent="0.3">
      <c r="B277" s="117" t="s">
        <v>3177</v>
      </c>
      <c r="C277" s="118" t="s">
        <v>3178</v>
      </c>
      <c r="D277" s="119" t="s">
        <v>2894</v>
      </c>
      <c r="E277" s="120" t="s">
        <v>3112</v>
      </c>
      <c r="F277" s="121" t="s">
        <v>240</v>
      </c>
      <c r="G277" s="118" t="s">
        <v>995</v>
      </c>
      <c r="H277" s="121" t="s">
        <v>3125</v>
      </c>
      <c r="I277" s="122" t="s">
        <v>2710</v>
      </c>
      <c r="J277" s="122" t="s">
        <v>3179</v>
      </c>
      <c r="K277" s="590"/>
    </row>
    <row r="278" spans="2:11" s="591" customFormat="1" ht="90" customHeight="1" thickBot="1" x14ac:dyDescent="0.3">
      <c r="B278" s="117" t="s">
        <v>929</v>
      </c>
      <c r="C278" s="118" t="s">
        <v>3180</v>
      </c>
      <c r="D278" s="119" t="s">
        <v>2894</v>
      </c>
      <c r="E278" s="120" t="s">
        <v>3112</v>
      </c>
      <c r="F278" s="121" t="s">
        <v>647</v>
      </c>
      <c r="G278" s="118" t="s">
        <v>995</v>
      </c>
      <c r="H278" s="121" t="s">
        <v>579</v>
      </c>
      <c r="I278" s="122" t="s">
        <v>3181</v>
      </c>
      <c r="J278" s="122" t="s">
        <v>3182</v>
      </c>
      <c r="K278" s="590"/>
    </row>
    <row r="279" spans="2:11" s="591" customFormat="1" ht="100.5" customHeight="1" thickBot="1" x14ac:dyDescent="0.3">
      <c r="B279" s="117" t="s">
        <v>3183</v>
      </c>
      <c r="C279" s="118" t="s">
        <v>3184</v>
      </c>
      <c r="D279" s="119" t="s">
        <v>2894</v>
      </c>
      <c r="E279" s="120" t="s">
        <v>3112</v>
      </c>
      <c r="F279" s="121" t="s">
        <v>647</v>
      </c>
      <c r="G279" s="118" t="s">
        <v>995</v>
      </c>
      <c r="H279" s="121" t="s">
        <v>2591</v>
      </c>
      <c r="I279" s="122" t="s">
        <v>964</v>
      </c>
      <c r="J279" s="122" t="s">
        <v>3185</v>
      </c>
      <c r="K279" s="590"/>
    </row>
    <row r="280" spans="2:11" s="591" customFormat="1" ht="111.75" customHeight="1" thickBot="1" x14ac:dyDescent="0.3">
      <c r="B280" s="117" t="s">
        <v>1317</v>
      </c>
      <c r="C280" s="118" t="s">
        <v>3163</v>
      </c>
      <c r="D280" s="119" t="s">
        <v>2894</v>
      </c>
      <c r="E280" s="120" t="s">
        <v>3112</v>
      </c>
      <c r="F280" s="121" t="s">
        <v>167</v>
      </c>
      <c r="G280" s="118" t="s">
        <v>995</v>
      </c>
      <c r="H280" s="121" t="s">
        <v>579</v>
      </c>
      <c r="I280" s="122" t="s">
        <v>3164</v>
      </c>
      <c r="J280" s="122" t="s">
        <v>3165</v>
      </c>
      <c r="K280" s="590"/>
    </row>
    <row r="281" spans="2:11" s="591" customFormat="1" ht="90" customHeight="1" thickBot="1" x14ac:dyDescent="0.3">
      <c r="B281" s="117" t="s">
        <v>1317</v>
      </c>
      <c r="C281" s="118" t="s">
        <v>3166</v>
      </c>
      <c r="D281" s="119" t="s">
        <v>2894</v>
      </c>
      <c r="E281" s="120" t="s">
        <v>3112</v>
      </c>
      <c r="F281" s="121" t="s">
        <v>1203</v>
      </c>
      <c r="G281" s="118" t="s">
        <v>995</v>
      </c>
      <c r="H281" s="121" t="s">
        <v>1632</v>
      </c>
      <c r="I281" s="122" t="s">
        <v>3167</v>
      </c>
      <c r="J281" s="122" t="s">
        <v>3168</v>
      </c>
      <c r="K281" s="590"/>
    </row>
    <row r="282" spans="2:11" s="591" customFormat="1" ht="99" customHeight="1" thickBot="1" x14ac:dyDescent="0.3">
      <c r="B282" s="117" t="s">
        <v>524</v>
      </c>
      <c r="C282" s="118" t="s">
        <v>3169</v>
      </c>
      <c r="D282" s="119" t="s">
        <v>2894</v>
      </c>
      <c r="E282" s="120" t="s">
        <v>3112</v>
      </c>
      <c r="F282" s="121" t="s">
        <v>647</v>
      </c>
      <c r="G282" s="118" t="s">
        <v>995</v>
      </c>
      <c r="H282" s="121" t="s">
        <v>579</v>
      </c>
      <c r="I282" s="122" t="s">
        <v>1487</v>
      </c>
      <c r="J282" s="122" t="s">
        <v>3170</v>
      </c>
      <c r="K282" s="590"/>
    </row>
    <row r="283" spans="2:11" s="591" customFormat="1" ht="90" customHeight="1" thickBot="1" x14ac:dyDescent="0.3">
      <c r="B283" s="117" t="s">
        <v>524</v>
      </c>
      <c r="C283" s="118" t="s">
        <v>3171</v>
      </c>
      <c r="D283" s="119" t="s">
        <v>2894</v>
      </c>
      <c r="E283" s="120" t="s">
        <v>3112</v>
      </c>
      <c r="F283" s="121" t="s">
        <v>647</v>
      </c>
      <c r="G283" s="118" t="s">
        <v>995</v>
      </c>
      <c r="H283" s="121" t="s">
        <v>2824</v>
      </c>
      <c r="I283" s="122" t="s">
        <v>3136</v>
      </c>
      <c r="J283" s="122" t="s">
        <v>3172</v>
      </c>
      <c r="K283" s="590"/>
    </row>
    <row r="284" spans="2:11" s="591" customFormat="1" ht="105" customHeight="1" thickBot="1" x14ac:dyDescent="0.3">
      <c r="B284" s="117" t="s">
        <v>524</v>
      </c>
      <c r="C284" s="118" t="s">
        <v>3173</v>
      </c>
      <c r="D284" s="119" t="s">
        <v>2894</v>
      </c>
      <c r="E284" s="120" t="s">
        <v>3112</v>
      </c>
      <c r="F284" s="121" t="s">
        <v>647</v>
      </c>
      <c r="G284" s="118" t="s">
        <v>995</v>
      </c>
      <c r="H284" s="121" t="s">
        <v>2824</v>
      </c>
      <c r="I284" s="122" t="s">
        <v>1214</v>
      </c>
      <c r="J284" s="122" t="s">
        <v>3174</v>
      </c>
      <c r="K284" s="590"/>
    </row>
    <row r="285" spans="2:11" s="591" customFormat="1" ht="90" customHeight="1" thickBot="1" x14ac:dyDescent="0.3">
      <c r="B285" s="117" t="s">
        <v>524</v>
      </c>
      <c r="C285" s="118" t="s">
        <v>3175</v>
      </c>
      <c r="D285" s="119" t="s">
        <v>2894</v>
      </c>
      <c r="E285" s="120" t="s">
        <v>3112</v>
      </c>
      <c r="F285" s="121" t="s">
        <v>1203</v>
      </c>
      <c r="G285" s="118" t="s">
        <v>995</v>
      </c>
      <c r="H285" s="121" t="s">
        <v>1632</v>
      </c>
      <c r="I285" s="122" t="s">
        <v>1239</v>
      </c>
      <c r="J285" s="122" t="s">
        <v>3176</v>
      </c>
      <c r="K285" s="590"/>
    </row>
    <row r="286" spans="2:11" s="591" customFormat="1" ht="111.75" customHeight="1" thickBot="1" x14ac:dyDescent="0.3">
      <c r="B286" s="117" t="s">
        <v>73</v>
      </c>
      <c r="C286" s="118" t="s">
        <v>3159</v>
      </c>
      <c r="D286" s="119" t="s">
        <v>2894</v>
      </c>
      <c r="E286" s="120" t="s">
        <v>2527</v>
      </c>
      <c r="F286" s="121" t="s">
        <v>2536</v>
      </c>
      <c r="G286" s="118" t="s">
        <v>345</v>
      </c>
      <c r="H286" s="121" t="s">
        <v>3160</v>
      </c>
      <c r="I286" s="122" t="s">
        <v>3161</v>
      </c>
      <c r="J286" s="122" t="s">
        <v>3162</v>
      </c>
      <c r="K286" s="590"/>
    </row>
    <row r="287" spans="2:11" s="591" customFormat="1" ht="90" customHeight="1" thickBot="1" x14ac:dyDescent="0.3">
      <c r="B287" s="117" t="s">
        <v>204</v>
      </c>
      <c r="C287" s="118" t="s">
        <v>3152</v>
      </c>
      <c r="D287" s="119" t="s">
        <v>2894</v>
      </c>
      <c r="E287" s="120" t="s">
        <v>1585</v>
      </c>
      <c r="F287" s="121" t="s">
        <v>647</v>
      </c>
      <c r="G287" s="118" t="s">
        <v>614</v>
      </c>
      <c r="H287" s="121" t="s">
        <v>3153</v>
      </c>
      <c r="I287" s="122" t="s">
        <v>3154</v>
      </c>
      <c r="J287" s="122" t="s">
        <v>3155</v>
      </c>
      <c r="K287" s="590"/>
    </row>
    <row r="288" spans="2:11" s="591" customFormat="1" ht="90" customHeight="1" thickBot="1" x14ac:dyDescent="0.3">
      <c r="B288" s="117" t="s">
        <v>204</v>
      </c>
      <c r="C288" s="118" t="s">
        <v>3156</v>
      </c>
      <c r="D288" s="119" t="s">
        <v>2894</v>
      </c>
      <c r="E288" s="120" t="s">
        <v>604</v>
      </c>
      <c r="F288" s="121" t="s">
        <v>240</v>
      </c>
      <c r="G288" s="118" t="s">
        <v>614</v>
      </c>
      <c r="H288" s="121" t="s">
        <v>3157</v>
      </c>
      <c r="I288" s="122" t="s">
        <v>1154</v>
      </c>
      <c r="J288" s="122" t="s">
        <v>3158</v>
      </c>
      <c r="K288" s="590"/>
    </row>
    <row r="289" spans="2:11" s="591" customFormat="1" ht="108.75" customHeight="1" thickBot="1" x14ac:dyDescent="0.3">
      <c r="B289" s="117" t="s">
        <v>242</v>
      </c>
      <c r="C289" s="118" t="s">
        <v>3128</v>
      </c>
      <c r="D289" s="119" t="s">
        <v>2895</v>
      </c>
      <c r="E289" s="120" t="s">
        <v>3112</v>
      </c>
      <c r="F289" s="121" t="s">
        <v>2967</v>
      </c>
      <c r="G289" s="118" t="s">
        <v>995</v>
      </c>
      <c r="H289" s="121" t="s">
        <v>579</v>
      </c>
      <c r="I289" s="122" t="s">
        <v>3129</v>
      </c>
      <c r="J289" s="122" t="s">
        <v>3130</v>
      </c>
      <c r="K289" s="590"/>
    </row>
    <row r="290" spans="2:11" s="591" customFormat="1" ht="108.75" customHeight="1" thickBot="1" x14ac:dyDescent="0.3">
      <c r="B290" s="117" t="s">
        <v>2892</v>
      </c>
      <c r="C290" s="118" t="s">
        <v>3131</v>
      </c>
      <c r="D290" s="119" t="s">
        <v>2895</v>
      </c>
      <c r="E290" s="120" t="s">
        <v>3112</v>
      </c>
      <c r="F290" s="121" t="s">
        <v>344</v>
      </c>
      <c r="G290" s="118" t="s">
        <v>995</v>
      </c>
      <c r="H290" s="121" t="s">
        <v>3132</v>
      </c>
      <c r="I290" s="122" t="s">
        <v>1247</v>
      </c>
      <c r="J290" s="122" t="s">
        <v>3133</v>
      </c>
      <c r="K290" s="590"/>
    </row>
    <row r="291" spans="2:11" s="591" customFormat="1" ht="108.75" customHeight="1" thickBot="1" x14ac:dyDescent="0.3">
      <c r="B291" s="117" t="s">
        <v>2892</v>
      </c>
      <c r="C291" s="118" t="s">
        <v>3134</v>
      </c>
      <c r="D291" s="119" t="s">
        <v>2895</v>
      </c>
      <c r="E291" s="120" t="s">
        <v>3112</v>
      </c>
      <c r="F291" s="121" t="s">
        <v>882</v>
      </c>
      <c r="G291" s="118" t="s">
        <v>995</v>
      </c>
      <c r="H291" s="121" t="s">
        <v>3135</v>
      </c>
      <c r="I291" s="122" t="s">
        <v>3136</v>
      </c>
      <c r="J291" s="122" t="s">
        <v>3137</v>
      </c>
      <c r="K291" s="590"/>
    </row>
    <row r="292" spans="2:11" s="591" customFormat="1" ht="108.75" customHeight="1" thickBot="1" x14ac:dyDescent="0.3">
      <c r="B292" s="117" t="s">
        <v>2892</v>
      </c>
      <c r="C292" s="118" t="s">
        <v>3138</v>
      </c>
      <c r="D292" s="119" t="s">
        <v>2895</v>
      </c>
      <c r="E292" s="120" t="s">
        <v>3112</v>
      </c>
      <c r="F292" s="121" t="s">
        <v>1203</v>
      </c>
      <c r="G292" s="118" t="s">
        <v>995</v>
      </c>
      <c r="H292" s="121" t="s">
        <v>1632</v>
      </c>
      <c r="I292" s="122" t="s">
        <v>1239</v>
      </c>
      <c r="J292" s="122" t="s">
        <v>3139</v>
      </c>
      <c r="K292" s="590"/>
    </row>
    <row r="293" spans="2:11" s="591" customFormat="1" ht="108.75" customHeight="1" thickBot="1" x14ac:dyDescent="0.3">
      <c r="B293" s="117" t="s">
        <v>2892</v>
      </c>
      <c r="C293" s="118" t="s">
        <v>3140</v>
      </c>
      <c r="D293" s="119" t="s">
        <v>2895</v>
      </c>
      <c r="E293" s="120" t="s">
        <v>3055</v>
      </c>
      <c r="F293" s="121" t="s">
        <v>882</v>
      </c>
      <c r="G293" s="118" t="s">
        <v>995</v>
      </c>
      <c r="H293" s="121" t="s">
        <v>1632</v>
      </c>
      <c r="I293" s="122" t="s">
        <v>983</v>
      </c>
      <c r="J293" s="122" t="s">
        <v>3141</v>
      </c>
      <c r="K293" s="590"/>
    </row>
    <row r="294" spans="2:11" s="591" customFormat="1" ht="108.75" customHeight="1" thickBot="1" x14ac:dyDescent="0.3">
      <c r="B294" s="117" t="s">
        <v>2892</v>
      </c>
      <c r="C294" s="118" t="s">
        <v>3142</v>
      </c>
      <c r="D294" s="119" t="s">
        <v>2895</v>
      </c>
      <c r="E294" s="120" t="s">
        <v>3112</v>
      </c>
      <c r="F294" s="121" t="s">
        <v>3041</v>
      </c>
      <c r="G294" s="118" t="s">
        <v>995</v>
      </c>
      <c r="H294" s="121" t="s">
        <v>579</v>
      </c>
      <c r="I294" s="122" t="s">
        <v>3143</v>
      </c>
      <c r="J294" s="122" t="s">
        <v>3144</v>
      </c>
      <c r="K294" s="590"/>
    </row>
    <row r="295" spans="2:11" s="591" customFormat="1" ht="108.75" customHeight="1" thickBot="1" x14ac:dyDescent="0.3">
      <c r="B295" s="117" t="s">
        <v>2892</v>
      </c>
      <c r="C295" s="118" t="s">
        <v>3145</v>
      </c>
      <c r="D295" s="119" t="s">
        <v>2895</v>
      </c>
      <c r="E295" s="120" t="s">
        <v>3112</v>
      </c>
      <c r="F295" s="121" t="s">
        <v>3041</v>
      </c>
      <c r="G295" s="118" t="s">
        <v>995</v>
      </c>
      <c r="H295" s="121" t="s">
        <v>579</v>
      </c>
      <c r="I295" s="122" t="s">
        <v>1251</v>
      </c>
      <c r="J295" s="122" t="s">
        <v>3146</v>
      </c>
      <c r="K295" s="590"/>
    </row>
    <row r="296" spans="2:11" s="591" customFormat="1" ht="108.75" customHeight="1" thickBot="1" x14ac:dyDescent="0.3">
      <c r="B296" s="117" t="s">
        <v>524</v>
      </c>
      <c r="C296" s="118" t="s">
        <v>3022</v>
      </c>
      <c r="D296" s="119" t="s">
        <v>2895</v>
      </c>
      <c r="E296" s="120" t="s">
        <v>3112</v>
      </c>
      <c r="F296" s="121" t="s">
        <v>882</v>
      </c>
      <c r="G296" s="118" t="s">
        <v>995</v>
      </c>
      <c r="H296" s="121" t="s">
        <v>3121</v>
      </c>
      <c r="I296" s="122" t="s">
        <v>3122</v>
      </c>
      <c r="J296" s="122" t="s">
        <v>3123</v>
      </c>
      <c r="K296" s="590"/>
    </row>
    <row r="297" spans="2:11" s="591" customFormat="1" ht="90" customHeight="1" thickBot="1" x14ac:dyDescent="0.3">
      <c r="B297" s="117" t="s">
        <v>524</v>
      </c>
      <c r="C297" s="118" t="s">
        <v>3124</v>
      </c>
      <c r="D297" s="119" t="s">
        <v>2895</v>
      </c>
      <c r="E297" s="120" t="s">
        <v>3112</v>
      </c>
      <c r="F297" s="121" t="s">
        <v>3041</v>
      </c>
      <c r="G297" s="118" t="s">
        <v>995</v>
      </c>
      <c r="H297" s="121" t="s">
        <v>3125</v>
      </c>
      <c r="I297" s="122" t="s">
        <v>3126</v>
      </c>
      <c r="J297" s="122" t="s">
        <v>3127</v>
      </c>
      <c r="K297" s="590"/>
    </row>
    <row r="298" spans="2:11" s="591" customFormat="1" ht="90" customHeight="1" thickBot="1" x14ac:dyDescent="0.3">
      <c r="B298" s="117" t="s">
        <v>2721</v>
      </c>
      <c r="C298" s="118" t="s">
        <v>3118</v>
      </c>
      <c r="D298" s="119" t="s">
        <v>2895</v>
      </c>
      <c r="E298" s="120" t="s">
        <v>3112</v>
      </c>
      <c r="F298" s="121" t="s">
        <v>2967</v>
      </c>
      <c r="G298" s="118" t="s">
        <v>995</v>
      </c>
      <c r="H298" s="121" t="s">
        <v>1632</v>
      </c>
      <c r="I298" s="122" t="s">
        <v>964</v>
      </c>
      <c r="J298" s="122" t="s">
        <v>3119</v>
      </c>
      <c r="K298" s="590"/>
    </row>
    <row r="299" spans="2:11" s="591" customFormat="1" ht="111.75" customHeight="1" thickBot="1" x14ac:dyDescent="0.3">
      <c r="B299" s="117" t="s">
        <v>1317</v>
      </c>
      <c r="C299" s="118" t="s">
        <v>3035</v>
      </c>
      <c r="D299" s="119" t="s">
        <v>2895</v>
      </c>
      <c r="E299" s="120" t="s">
        <v>3112</v>
      </c>
      <c r="F299" s="121" t="s">
        <v>2953</v>
      </c>
      <c r="G299" s="118" t="s">
        <v>995</v>
      </c>
      <c r="H299" s="121" t="s">
        <v>579</v>
      </c>
      <c r="I299" s="122" t="s">
        <v>964</v>
      </c>
      <c r="J299" s="122" t="s">
        <v>3120</v>
      </c>
      <c r="K299" s="590"/>
    </row>
    <row r="300" spans="2:11" s="591" customFormat="1" ht="90" customHeight="1" thickBot="1" x14ac:dyDescent="0.3">
      <c r="B300" s="117" t="s">
        <v>335</v>
      </c>
      <c r="C300" s="118" t="s">
        <v>3111</v>
      </c>
      <c r="D300" s="119" t="s">
        <v>2895</v>
      </c>
      <c r="E300" s="120" t="s">
        <v>3112</v>
      </c>
      <c r="F300" s="121" t="s">
        <v>882</v>
      </c>
      <c r="G300" s="118" t="s">
        <v>995</v>
      </c>
      <c r="H300" s="121" t="s">
        <v>3113</v>
      </c>
      <c r="I300" s="122" t="s">
        <v>1214</v>
      </c>
      <c r="J300" s="122" t="s">
        <v>3114</v>
      </c>
      <c r="K300" s="590"/>
    </row>
    <row r="301" spans="2:11" s="591" customFormat="1" ht="90" customHeight="1" thickBot="1" x14ac:dyDescent="0.3">
      <c r="B301" s="117" t="s">
        <v>480</v>
      </c>
      <c r="C301" s="118" t="s">
        <v>3115</v>
      </c>
      <c r="D301" s="119" t="s">
        <v>2895</v>
      </c>
      <c r="E301" s="120" t="s">
        <v>3112</v>
      </c>
      <c r="F301" s="121" t="s">
        <v>240</v>
      </c>
      <c r="G301" s="118" t="s">
        <v>995</v>
      </c>
      <c r="H301" s="121" t="s">
        <v>579</v>
      </c>
      <c r="I301" s="122" t="s">
        <v>3116</v>
      </c>
      <c r="J301" s="122" t="s">
        <v>3117</v>
      </c>
      <c r="K301" s="590"/>
    </row>
    <row r="302" spans="2:11" s="591" customFormat="1" ht="90" customHeight="1" thickBot="1" x14ac:dyDescent="0.3">
      <c r="B302" s="117" t="s">
        <v>639</v>
      </c>
      <c r="C302" s="118" t="s">
        <v>3105</v>
      </c>
      <c r="D302" s="119" t="s">
        <v>2895</v>
      </c>
      <c r="E302" s="120" t="s">
        <v>622</v>
      </c>
      <c r="F302" s="121" t="s">
        <v>2941</v>
      </c>
      <c r="G302" s="118" t="s">
        <v>878</v>
      </c>
      <c r="H302" s="121" t="s">
        <v>3106</v>
      </c>
      <c r="I302" s="122" t="s">
        <v>3107</v>
      </c>
      <c r="J302" s="122" t="s">
        <v>3108</v>
      </c>
      <c r="K302" s="590"/>
    </row>
    <row r="303" spans="2:11" s="591" customFormat="1" ht="90" customHeight="1" thickBot="1" x14ac:dyDescent="0.3">
      <c r="B303" s="117" t="s">
        <v>639</v>
      </c>
      <c r="C303" s="118" t="s">
        <v>3109</v>
      </c>
      <c r="D303" s="119" t="s">
        <v>2895</v>
      </c>
      <c r="E303" s="120" t="s">
        <v>2940</v>
      </c>
      <c r="F303" s="121" t="s">
        <v>2941</v>
      </c>
      <c r="G303" s="118" t="s">
        <v>878</v>
      </c>
      <c r="H303" s="121" t="s">
        <v>1632</v>
      </c>
      <c r="I303" s="122" t="s">
        <v>1243</v>
      </c>
      <c r="J303" s="122" t="s">
        <v>3110</v>
      </c>
      <c r="K303" s="590"/>
    </row>
    <row r="304" spans="2:11" s="591" customFormat="1" ht="111.75" customHeight="1" thickBot="1" x14ac:dyDescent="0.3">
      <c r="B304" s="117" t="s">
        <v>205</v>
      </c>
      <c r="C304" s="118" t="s">
        <v>3100</v>
      </c>
      <c r="D304" s="119" t="s">
        <v>2895</v>
      </c>
      <c r="E304" s="120" t="s">
        <v>3101</v>
      </c>
      <c r="F304" s="121" t="s">
        <v>994</v>
      </c>
      <c r="G304" s="118" t="s">
        <v>452</v>
      </c>
      <c r="H304" s="121" t="s">
        <v>3102</v>
      </c>
      <c r="I304" s="122" t="s">
        <v>3103</v>
      </c>
      <c r="J304" s="122" t="s">
        <v>3104</v>
      </c>
      <c r="K304" s="590"/>
    </row>
    <row r="305" spans="2:11" s="591" customFormat="1" ht="101.25" customHeight="1" thickBot="1" x14ac:dyDescent="0.3">
      <c r="B305" s="117" t="s">
        <v>3088</v>
      </c>
      <c r="C305" s="118" t="s">
        <v>3089</v>
      </c>
      <c r="D305" s="119" t="s">
        <v>3090</v>
      </c>
      <c r="E305" s="120" t="s">
        <v>3091</v>
      </c>
      <c r="F305" s="121" t="s">
        <v>3092</v>
      </c>
      <c r="G305" s="118" t="s">
        <v>348</v>
      </c>
      <c r="H305" s="121" t="s">
        <v>3093</v>
      </c>
      <c r="I305" s="122" t="s">
        <v>3094</v>
      </c>
      <c r="J305" s="122" t="s">
        <v>3095</v>
      </c>
      <c r="K305" s="590"/>
    </row>
    <row r="306" spans="2:11" s="591" customFormat="1" ht="138.75" customHeight="1" thickBot="1" x14ac:dyDescent="0.3">
      <c r="B306" s="117" t="s">
        <v>3088</v>
      </c>
      <c r="C306" s="118" t="s">
        <v>3096</v>
      </c>
      <c r="D306" s="119" t="s">
        <v>2895</v>
      </c>
      <c r="E306" s="120" t="s">
        <v>3091</v>
      </c>
      <c r="F306" s="121" t="s">
        <v>3092</v>
      </c>
      <c r="G306" s="118" t="s">
        <v>348</v>
      </c>
      <c r="H306" s="121" t="s">
        <v>3097</v>
      </c>
      <c r="I306" s="122" t="s">
        <v>3098</v>
      </c>
      <c r="J306" s="122" t="s">
        <v>3099</v>
      </c>
      <c r="K306" s="590"/>
    </row>
    <row r="307" spans="2:11" s="591" customFormat="1" ht="90" customHeight="1" thickBot="1" x14ac:dyDescent="0.3">
      <c r="B307" s="117" t="s">
        <v>3071</v>
      </c>
      <c r="C307" s="118" t="s">
        <v>3081</v>
      </c>
      <c r="D307" s="119">
        <v>41562</v>
      </c>
      <c r="E307" s="120" t="s">
        <v>1585</v>
      </c>
      <c r="F307" s="121" t="s">
        <v>240</v>
      </c>
      <c r="G307" s="118" t="s">
        <v>995</v>
      </c>
      <c r="H307" s="121" t="s">
        <v>3082</v>
      </c>
      <c r="I307" s="122" t="s">
        <v>2642</v>
      </c>
      <c r="J307" s="122" t="s">
        <v>3083</v>
      </c>
      <c r="K307" s="590"/>
    </row>
    <row r="308" spans="2:11" s="591" customFormat="1" ht="90" customHeight="1" thickBot="1" x14ac:dyDescent="0.3">
      <c r="B308" s="117" t="s">
        <v>3071</v>
      </c>
      <c r="C308" s="118" t="s">
        <v>3084</v>
      </c>
      <c r="D308" s="119">
        <v>41562</v>
      </c>
      <c r="E308" s="120" t="s">
        <v>1585</v>
      </c>
      <c r="F308" s="121" t="s">
        <v>240</v>
      </c>
      <c r="G308" s="118" t="s">
        <v>995</v>
      </c>
      <c r="H308" s="121" t="s">
        <v>3085</v>
      </c>
      <c r="I308" s="122" t="s">
        <v>3086</v>
      </c>
      <c r="J308" s="122" t="s">
        <v>3087</v>
      </c>
      <c r="K308" s="590"/>
    </row>
    <row r="309" spans="2:11" s="591" customFormat="1" ht="90" customHeight="1" thickBot="1" x14ac:dyDescent="0.3">
      <c r="B309" s="117" t="s">
        <v>1317</v>
      </c>
      <c r="C309" s="118" t="s">
        <v>3030</v>
      </c>
      <c r="D309" s="119">
        <v>41562</v>
      </c>
      <c r="E309" s="120" t="s">
        <v>3031</v>
      </c>
      <c r="F309" s="121" t="s">
        <v>2967</v>
      </c>
      <c r="G309" s="118" t="s">
        <v>995</v>
      </c>
      <c r="H309" s="121" t="s">
        <v>3032</v>
      </c>
      <c r="I309" s="122" t="s">
        <v>3033</v>
      </c>
      <c r="J309" s="122" t="s">
        <v>3034</v>
      </c>
      <c r="K309" s="590"/>
    </row>
    <row r="310" spans="2:11" s="591" customFormat="1" ht="102" customHeight="1" thickBot="1" x14ac:dyDescent="0.3">
      <c r="B310" s="117" t="s">
        <v>1317</v>
      </c>
      <c r="C310" s="118" t="s">
        <v>3035</v>
      </c>
      <c r="D310" s="119">
        <v>41562</v>
      </c>
      <c r="E310" s="120" t="s">
        <v>3036</v>
      </c>
      <c r="F310" s="121" t="s">
        <v>2953</v>
      </c>
      <c r="G310" s="118" t="s">
        <v>995</v>
      </c>
      <c r="H310" s="121" t="s">
        <v>3037</v>
      </c>
      <c r="I310" s="122" t="s">
        <v>3038</v>
      </c>
      <c r="J310" s="122" t="s">
        <v>3039</v>
      </c>
      <c r="K310" s="590"/>
    </row>
    <row r="311" spans="2:11" s="591" customFormat="1" ht="97.5" customHeight="1" thickBot="1" x14ac:dyDescent="0.3">
      <c r="B311" s="117" t="s">
        <v>29</v>
      </c>
      <c r="C311" s="118" t="s">
        <v>3040</v>
      </c>
      <c r="D311" s="119">
        <v>41562</v>
      </c>
      <c r="E311" s="120" t="s">
        <v>3005</v>
      </c>
      <c r="F311" s="121" t="s">
        <v>3041</v>
      </c>
      <c r="G311" s="118" t="s">
        <v>995</v>
      </c>
      <c r="H311" s="121" t="s">
        <v>3042</v>
      </c>
      <c r="I311" s="122" t="s">
        <v>3043</v>
      </c>
      <c r="J311" s="122" t="s">
        <v>3044</v>
      </c>
      <c r="K311" s="590"/>
    </row>
    <row r="312" spans="2:11" s="591" customFormat="1" ht="105" customHeight="1" thickBot="1" x14ac:dyDescent="0.3">
      <c r="B312" s="117" t="s">
        <v>29</v>
      </c>
      <c r="C312" s="118" t="s">
        <v>2729</v>
      </c>
      <c r="D312" s="119">
        <v>41562</v>
      </c>
      <c r="E312" s="120" t="s">
        <v>3005</v>
      </c>
      <c r="F312" s="121" t="s">
        <v>3045</v>
      </c>
      <c r="G312" s="118" t="s">
        <v>995</v>
      </c>
      <c r="H312" s="121" t="s">
        <v>3046</v>
      </c>
      <c r="I312" s="122" t="s">
        <v>3047</v>
      </c>
      <c r="J312" s="122" t="s">
        <v>3048</v>
      </c>
      <c r="K312" s="590"/>
    </row>
    <row r="313" spans="2:11" s="591" customFormat="1" ht="90" customHeight="1" thickBot="1" x14ac:dyDescent="0.3">
      <c r="B313" s="117" t="s">
        <v>29</v>
      </c>
      <c r="C313" s="118" t="s">
        <v>3049</v>
      </c>
      <c r="D313" s="119">
        <v>41562</v>
      </c>
      <c r="E313" s="120" t="s">
        <v>3005</v>
      </c>
      <c r="F313" s="121" t="s">
        <v>3045</v>
      </c>
      <c r="G313" s="118" t="s">
        <v>995</v>
      </c>
      <c r="H313" s="121" t="s">
        <v>3050</v>
      </c>
      <c r="I313" s="122" t="s">
        <v>3051</v>
      </c>
      <c r="J313" s="122" t="s">
        <v>3052</v>
      </c>
      <c r="K313" s="590"/>
    </row>
    <row r="314" spans="2:11" s="591" customFormat="1" ht="90" customHeight="1" thickBot="1" x14ac:dyDescent="0.3">
      <c r="B314" s="117" t="s">
        <v>29</v>
      </c>
      <c r="C314" s="118" t="s">
        <v>2812</v>
      </c>
      <c r="D314" s="119">
        <v>41562</v>
      </c>
      <c r="E314" s="120" t="s">
        <v>3005</v>
      </c>
      <c r="F314" s="121" t="s">
        <v>2967</v>
      </c>
      <c r="G314" s="118" t="s">
        <v>995</v>
      </c>
      <c r="H314" s="121" t="s">
        <v>3046</v>
      </c>
      <c r="I314" s="122" t="s">
        <v>3053</v>
      </c>
      <c r="J314" s="122" t="s">
        <v>3054</v>
      </c>
      <c r="K314" s="590"/>
    </row>
    <row r="315" spans="2:11" s="591" customFormat="1" ht="90" customHeight="1" thickBot="1" x14ac:dyDescent="0.3">
      <c r="B315" s="117" t="s">
        <v>29</v>
      </c>
      <c r="C315" s="118" t="s">
        <v>1534</v>
      </c>
      <c r="D315" s="119">
        <v>41562</v>
      </c>
      <c r="E315" s="120" t="s">
        <v>3055</v>
      </c>
      <c r="F315" s="121" t="s">
        <v>3056</v>
      </c>
      <c r="G315" s="118" t="s">
        <v>995</v>
      </c>
      <c r="H315" s="121" t="s">
        <v>3057</v>
      </c>
      <c r="I315" s="122" t="s">
        <v>1487</v>
      </c>
      <c r="J315" s="122" t="s">
        <v>3058</v>
      </c>
      <c r="K315" s="590"/>
    </row>
    <row r="316" spans="2:11" s="591" customFormat="1" ht="90" customHeight="1" thickBot="1" x14ac:dyDescent="0.3">
      <c r="B316" s="117" t="s">
        <v>29</v>
      </c>
      <c r="C316" s="118" t="s">
        <v>3059</v>
      </c>
      <c r="D316" s="119">
        <v>41562</v>
      </c>
      <c r="E316" s="120" t="s">
        <v>3055</v>
      </c>
      <c r="F316" s="121" t="s">
        <v>3056</v>
      </c>
      <c r="G316" s="118" t="s">
        <v>995</v>
      </c>
      <c r="H316" s="121" t="s">
        <v>3060</v>
      </c>
      <c r="I316" s="122" t="s">
        <v>3061</v>
      </c>
      <c r="J316" s="122" t="s">
        <v>3062</v>
      </c>
      <c r="K316" s="590"/>
    </row>
    <row r="317" spans="2:11" s="591" customFormat="1" ht="90" customHeight="1" thickBot="1" x14ac:dyDescent="0.3">
      <c r="B317" s="117" t="s">
        <v>29</v>
      </c>
      <c r="C317" s="118" t="s">
        <v>1652</v>
      </c>
      <c r="D317" s="119">
        <v>41562</v>
      </c>
      <c r="E317" s="120" t="s">
        <v>3031</v>
      </c>
      <c r="F317" s="121" t="s">
        <v>2967</v>
      </c>
      <c r="G317" s="118" t="s">
        <v>995</v>
      </c>
      <c r="H317" s="121" t="s">
        <v>3063</v>
      </c>
      <c r="I317" s="122" t="s">
        <v>3064</v>
      </c>
      <c r="J317" s="122" t="s">
        <v>3065</v>
      </c>
      <c r="K317" s="590"/>
    </row>
    <row r="318" spans="2:11" s="591" customFormat="1" ht="114.75" customHeight="1" thickBot="1" x14ac:dyDescent="0.3">
      <c r="B318" s="117" t="s">
        <v>3066</v>
      </c>
      <c r="C318" s="118" t="s">
        <v>3067</v>
      </c>
      <c r="D318" s="119">
        <v>41562</v>
      </c>
      <c r="E318" s="120" t="s">
        <v>1585</v>
      </c>
      <c r="F318" s="121" t="s">
        <v>342</v>
      </c>
      <c r="G318" s="118" t="s">
        <v>995</v>
      </c>
      <c r="H318" s="121" t="s">
        <v>3068</v>
      </c>
      <c r="I318" s="122" t="s">
        <v>3069</v>
      </c>
      <c r="J318" s="122" t="s">
        <v>3070</v>
      </c>
      <c r="K318" s="590"/>
    </row>
    <row r="319" spans="2:11" s="591" customFormat="1" ht="90" customHeight="1" thickBot="1" x14ac:dyDescent="0.3">
      <c r="B319" s="117" t="s">
        <v>3071</v>
      </c>
      <c r="C319" s="118" t="s">
        <v>3072</v>
      </c>
      <c r="D319" s="119">
        <v>41562</v>
      </c>
      <c r="E319" s="120" t="s">
        <v>1585</v>
      </c>
      <c r="F319" s="121" t="s">
        <v>3073</v>
      </c>
      <c r="G319" s="118" t="s">
        <v>995</v>
      </c>
      <c r="H319" s="121" t="s">
        <v>3074</v>
      </c>
      <c r="I319" s="122" t="s">
        <v>3075</v>
      </c>
      <c r="J319" s="122" t="s">
        <v>3076</v>
      </c>
      <c r="K319" s="590"/>
    </row>
    <row r="320" spans="2:11" s="591" customFormat="1" ht="90" customHeight="1" thickBot="1" x14ac:dyDescent="0.3">
      <c r="B320" s="117" t="s">
        <v>3071</v>
      </c>
      <c r="C320" s="118" t="s">
        <v>3077</v>
      </c>
      <c r="D320" s="119">
        <v>41562</v>
      </c>
      <c r="E320" s="120" t="s">
        <v>3078</v>
      </c>
      <c r="F320" s="121" t="s">
        <v>2967</v>
      </c>
      <c r="G320" s="118" t="s">
        <v>995</v>
      </c>
      <c r="H320" s="121" t="s">
        <v>3079</v>
      </c>
      <c r="I320" s="122" t="s">
        <v>2731</v>
      </c>
      <c r="J320" s="122" t="s">
        <v>3080</v>
      </c>
      <c r="K320" s="590"/>
    </row>
    <row r="321" spans="2:11" s="591" customFormat="1" ht="104.25" customHeight="1" thickBot="1" x14ac:dyDescent="0.3">
      <c r="B321" s="117" t="s">
        <v>525</v>
      </c>
      <c r="C321" s="118" t="s">
        <v>3026</v>
      </c>
      <c r="D321" s="119">
        <v>41562</v>
      </c>
      <c r="E321" s="120" t="s">
        <v>3005</v>
      </c>
      <c r="F321" s="121" t="s">
        <v>3011</v>
      </c>
      <c r="G321" s="118" t="s">
        <v>995</v>
      </c>
      <c r="H321" s="121" t="s">
        <v>3027</v>
      </c>
      <c r="I321" s="122" t="s">
        <v>3028</v>
      </c>
      <c r="J321" s="122" t="s">
        <v>3029</v>
      </c>
      <c r="K321" s="590"/>
    </row>
    <row r="322" spans="2:11" s="591" customFormat="1" ht="90" customHeight="1" thickBot="1" x14ac:dyDescent="0.3">
      <c r="B322" s="117" t="s">
        <v>1537</v>
      </c>
      <c r="C322" s="118" t="s">
        <v>2994</v>
      </c>
      <c r="D322" s="119">
        <v>41562</v>
      </c>
      <c r="E322" s="120" t="s">
        <v>2995</v>
      </c>
      <c r="F322" s="121" t="s">
        <v>2996</v>
      </c>
      <c r="G322" s="118" t="s">
        <v>995</v>
      </c>
      <c r="H322" s="121" t="s">
        <v>2997</v>
      </c>
      <c r="I322" s="122" t="s">
        <v>2998</v>
      </c>
      <c r="J322" s="122" t="s">
        <v>2999</v>
      </c>
      <c r="K322" s="590"/>
    </row>
    <row r="323" spans="2:11" s="591" customFormat="1" ht="90" customHeight="1" thickBot="1" x14ac:dyDescent="0.3">
      <c r="B323" s="117" t="s">
        <v>929</v>
      </c>
      <c r="C323" s="118" t="s">
        <v>3000</v>
      </c>
      <c r="D323" s="119">
        <v>41562</v>
      </c>
      <c r="E323" s="120" t="s">
        <v>3001</v>
      </c>
      <c r="F323" s="121" t="s">
        <v>2958</v>
      </c>
      <c r="G323" s="118" t="s">
        <v>995</v>
      </c>
      <c r="H323" s="121" t="s">
        <v>3002</v>
      </c>
      <c r="I323" s="122" t="s">
        <v>1692</v>
      </c>
      <c r="J323" s="122" t="s">
        <v>3003</v>
      </c>
      <c r="K323" s="590"/>
    </row>
    <row r="324" spans="2:11" s="591" customFormat="1" ht="90" customHeight="1" thickBot="1" x14ac:dyDescent="0.3">
      <c r="B324" s="117" t="s">
        <v>929</v>
      </c>
      <c r="C324" s="118" t="s">
        <v>3004</v>
      </c>
      <c r="D324" s="119">
        <v>41562</v>
      </c>
      <c r="E324" s="120" t="s">
        <v>3005</v>
      </c>
      <c r="F324" s="121" t="s">
        <v>3006</v>
      </c>
      <c r="G324" s="118" t="s">
        <v>995</v>
      </c>
      <c r="H324" s="121" t="s">
        <v>3007</v>
      </c>
      <c r="I324" s="122" t="s">
        <v>3008</v>
      </c>
      <c r="J324" s="122" t="s">
        <v>3009</v>
      </c>
      <c r="K324" s="590"/>
    </row>
    <row r="325" spans="2:11" s="591" customFormat="1" ht="90" customHeight="1" thickBot="1" x14ac:dyDescent="0.3">
      <c r="B325" s="117" t="s">
        <v>929</v>
      </c>
      <c r="C325" s="118" t="s">
        <v>3010</v>
      </c>
      <c r="D325" s="119">
        <v>41562</v>
      </c>
      <c r="E325" s="120" t="s">
        <v>3005</v>
      </c>
      <c r="F325" s="121" t="s">
        <v>3011</v>
      </c>
      <c r="G325" s="118" t="s">
        <v>995</v>
      </c>
      <c r="H325" s="121" t="s">
        <v>3007</v>
      </c>
      <c r="I325" s="122" t="s">
        <v>3012</v>
      </c>
      <c r="J325" s="122" t="s">
        <v>3013</v>
      </c>
      <c r="K325" s="590"/>
    </row>
    <row r="326" spans="2:11" s="591" customFormat="1" ht="90" customHeight="1" thickBot="1" x14ac:dyDescent="0.3">
      <c r="B326" s="117" t="s">
        <v>929</v>
      </c>
      <c r="C326" s="118" t="s">
        <v>3014</v>
      </c>
      <c r="D326" s="119">
        <v>41562</v>
      </c>
      <c r="E326" s="120" t="s">
        <v>3005</v>
      </c>
      <c r="F326" s="121" t="s">
        <v>2953</v>
      </c>
      <c r="G326" s="118" t="s">
        <v>995</v>
      </c>
      <c r="H326" s="121" t="s">
        <v>3015</v>
      </c>
      <c r="I326" s="122">
        <v>15999</v>
      </c>
      <c r="J326" s="122" t="s">
        <v>3016</v>
      </c>
      <c r="K326" s="590"/>
    </row>
    <row r="327" spans="2:11" s="591" customFormat="1" ht="90" customHeight="1" thickBot="1" x14ac:dyDescent="0.3">
      <c r="B327" s="117" t="s">
        <v>2892</v>
      </c>
      <c r="C327" s="118" t="s">
        <v>3017</v>
      </c>
      <c r="D327" s="119">
        <v>41562</v>
      </c>
      <c r="E327" s="120" t="s">
        <v>3005</v>
      </c>
      <c r="F327" s="121" t="s">
        <v>3018</v>
      </c>
      <c r="G327" s="118" t="s">
        <v>995</v>
      </c>
      <c r="H327" s="121" t="s">
        <v>2929</v>
      </c>
      <c r="I327" s="122" t="s">
        <v>3019</v>
      </c>
      <c r="J327" s="122" t="s">
        <v>3020</v>
      </c>
      <c r="K327" s="590"/>
    </row>
    <row r="328" spans="2:11" s="591" customFormat="1" ht="90" customHeight="1" thickBot="1" x14ac:dyDescent="0.3">
      <c r="B328" s="117" t="s">
        <v>3021</v>
      </c>
      <c r="C328" s="118" t="s">
        <v>3022</v>
      </c>
      <c r="D328" s="119">
        <v>41562</v>
      </c>
      <c r="E328" s="120" t="s">
        <v>3005</v>
      </c>
      <c r="F328" s="121" t="s">
        <v>3011</v>
      </c>
      <c r="G328" s="118" t="s">
        <v>995</v>
      </c>
      <c r="H328" s="121" t="s">
        <v>3023</v>
      </c>
      <c r="I328" s="122" t="s">
        <v>3024</v>
      </c>
      <c r="J328" s="122" t="s">
        <v>3025</v>
      </c>
      <c r="K328" s="590"/>
    </row>
    <row r="329" spans="2:11" s="591" customFormat="1" ht="90" customHeight="1" thickBot="1" x14ac:dyDescent="0.3">
      <c r="B329" s="117" t="s">
        <v>517</v>
      </c>
      <c r="C329" s="118" t="s">
        <v>2991</v>
      </c>
      <c r="D329" s="119" t="s">
        <v>2896</v>
      </c>
      <c r="E329" s="120" t="s">
        <v>1471</v>
      </c>
      <c r="F329" s="121" t="s">
        <v>647</v>
      </c>
      <c r="G329" s="118" t="s">
        <v>452</v>
      </c>
      <c r="H329" s="121" t="s">
        <v>842</v>
      </c>
      <c r="I329" s="122" t="s">
        <v>2992</v>
      </c>
      <c r="J329" s="122" t="s">
        <v>2993</v>
      </c>
      <c r="K329" s="590"/>
    </row>
    <row r="330" spans="2:11" s="591" customFormat="1" ht="90" customHeight="1" thickBot="1" x14ac:dyDescent="0.3">
      <c r="B330" s="117" t="s">
        <v>379</v>
      </c>
      <c r="C330" s="118" t="s">
        <v>2987</v>
      </c>
      <c r="D330" s="119" t="s">
        <v>2896</v>
      </c>
      <c r="E330" s="120" t="s">
        <v>1585</v>
      </c>
      <c r="F330" s="121" t="s">
        <v>2988</v>
      </c>
      <c r="G330" s="118" t="s">
        <v>591</v>
      </c>
      <c r="H330" s="121" t="s">
        <v>579</v>
      </c>
      <c r="I330" s="122" t="s">
        <v>2989</v>
      </c>
      <c r="J330" s="122" t="s">
        <v>2990</v>
      </c>
      <c r="K330" s="590"/>
    </row>
    <row r="331" spans="2:11" s="591" customFormat="1" ht="90" customHeight="1" thickBot="1" x14ac:dyDescent="0.3">
      <c r="B331" s="117" t="s">
        <v>379</v>
      </c>
      <c r="C331" s="118" t="s">
        <v>2983</v>
      </c>
      <c r="D331" s="119" t="s">
        <v>2896</v>
      </c>
      <c r="E331" s="120" t="s">
        <v>1471</v>
      </c>
      <c r="F331" s="121" t="s">
        <v>2953</v>
      </c>
      <c r="G331" s="118" t="s">
        <v>591</v>
      </c>
      <c r="H331" s="121" t="s">
        <v>2984</v>
      </c>
      <c r="I331" s="122" t="s">
        <v>2985</v>
      </c>
      <c r="J331" s="122" t="s">
        <v>2986</v>
      </c>
      <c r="K331" s="590"/>
    </row>
    <row r="332" spans="2:11" s="591" customFormat="1" ht="90" customHeight="1" thickBot="1" x14ac:dyDescent="0.3">
      <c r="B332" s="117" t="s">
        <v>21</v>
      </c>
      <c r="C332" s="118" t="s">
        <v>2978</v>
      </c>
      <c r="D332" s="119" t="s">
        <v>2896</v>
      </c>
      <c r="E332" s="120" t="s">
        <v>1478</v>
      </c>
      <c r="F332" s="121" t="s">
        <v>2979</v>
      </c>
      <c r="G332" s="118" t="s">
        <v>378</v>
      </c>
      <c r="H332" s="121" t="s">
        <v>2980</v>
      </c>
      <c r="I332" s="122" t="s">
        <v>2981</v>
      </c>
      <c r="J332" s="122" t="s">
        <v>2982</v>
      </c>
      <c r="K332" s="590"/>
    </row>
    <row r="333" spans="2:11" s="591" customFormat="1" ht="104.25" customHeight="1" thickBot="1" x14ac:dyDescent="0.3">
      <c r="B333" s="117" t="s">
        <v>73</v>
      </c>
      <c r="C333" s="118">
        <v>1020</v>
      </c>
      <c r="D333" s="119" t="s">
        <v>2896</v>
      </c>
      <c r="E333" s="120" t="s">
        <v>2527</v>
      </c>
      <c r="F333" s="121" t="s">
        <v>882</v>
      </c>
      <c r="G333" s="118" t="s">
        <v>345</v>
      </c>
      <c r="H333" s="121" t="s">
        <v>2975</v>
      </c>
      <c r="I333" s="122" t="s">
        <v>2976</v>
      </c>
      <c r="J333" s="122" t="s">
        <v>2977</v>
      </c>
      <c r="K333" s="590"/>
    </row>
    <row r="334" spans="2:11" s="591" customFormat="1" ht="90" customHeight="1" thickBot="1" x14ac:dyDescent="0.3">
      <c r="B334" s="117" t="s">
        <v>73</v>
      </c>
      <c r="C334" s="118">
        <v>515</v>
      </c>
      <c r="D334" s="119" t="s">
        <v>2896</v>
      </c>
      <c r="E334" s="120" t="s">
        <v>2970</v>
      </c>
      <c r="F334" s="121" t="s">
        <v>2971</v>
      </c>
      <c r="G334" s="118" t="s">
        <v>345</v>
      </c>
      <c r="H334" s="121" t="s">
        <v>2972</v>
      </c>
      <c r="I334" s="122" t="s">
        <v>2973</v>
      </c>
      <c r="J334" s="122" t="s">
        <v>2974</v>
      </c>
      <c r="K334" s="590"/>
    </row>
    <row r="335" spans="2:11" s="591" customFormat="1" ht="90" customHeight="1" thickBot="1" x14ac:dyDescent="0.3">
      <c r="B335" s="117" t="s">
        <v>204</v>
      </c>
      <c r="C335" s="118" t="s">
        <v>2957</v>
      </c>
      <c r="D335" s="119" t="s">
        <v>2896</v>
      </c>
      <c r="E335" s="120" t="s">
        <v>2533</v>
      </c>
      <c r="F335" s="121" t="s">
        <v>2958</v>
      </c>
      <c r="G335" s="118" t="s">
        <v>614</v>
      </c>
      <c r="H335" s="121" t="s">
        <v>2959</v>
      </c>
      <c r="I335" s="122" t="s">
        <v>2960</v>
      </c>
      <c r="J335" s="122" t="s">
        <v>2961</v>
      </c>
      <c r="K335" s="590"/>
    </row>
    <row r="336" spans="2:11" s="591" customFormat="1" ht="100.5" customHeight="1" thickBot="1" x14ac:dyDescent="0.3">
      <c r="B336" s="117" t="s">
        <v>204</v>
      </c>
      <c r="C336" s="118" t="s">
        <v>2962</v>
      </c>
      <c r="D336" s="119" t="s">
        <v>2896</v>
      </c>
      <c r="E336" s="120" t="s">
        <v>1585</v>
      </c>
      <c r="F336" s="121" t="s">
        <v>2963</v>
      </c>
      <c r="G336" s="118" t="s">
        <v>614</v>
      </c>
      <c r="H336" s="121" t="s">
        <v>2964</v>
      </c>
      <c r="I336" s="122" t="s">
        <v>1239</v>
      </c>
      <c r="J336" s="122" t="s">
        <v>2965</v>
      </c>
      <c r="K336" s="590"/>
    </row>
    <row r="337" spans="2:11" s="591" customFormat="1" ht="90" customHeight="1" thickBot="1" x14ac:dyDescent="0.3">
      <c r="B337" s="117" t="s">
        <v>204</v>
      </c>
      <c r="C337" s="118" t="s">
        <v>2966</v>
      </c>
      <c r="D337" s="119" t="s">
        <v>2896</v>
      </c>
      <c r="E337" s="120" t="s">
        <v>1585</v>
      </c>
      <c r="F337" s="121" t="s">
        <v>2967</v>
      </c>
      <c r="G337" s="118" t="s">
        <v>614</v>
      </c>
      <c r="H337" s="121" t="s">
        <v>2968</v>
      </c>
      <c r="I337" s="122" t="s">
        <v>2689</v>
      </c>
      <c r="J337" s="122" t="s">
        <v>2969</v>
      </c>
      <c r="K337" s="590"/>
    </row>
    <row r="338" spans="2:11" s="591" customFormat="1" ht="115.5" customHeight="1" thickBot="1" x14ac:dyDescent="0.3">
      <c r="B338" s="117" t="s">
        <v>34</v>
      </c>
      <c r="C338" s="118" t="s">
        <v>2952</v>
      </c>
      <c r="D338" s="119" t="s">
        <v>2896</v>
      </c>
      <c r="E338" s="120" t="s">
        <v>604</v>
      </c>
      <c r="F338" s="121" t="s">
        <v>2953</v>
      </c>
      <c r="G338" s="118" t="s">
        <v>614</v>
      </c>
      <c r="H338" s="121" t="s">
        <v>2954</v>
      </c>
      <c r="I338" s="122" t="s">
        <v>2955</v>
      </c>
      <c r="J338" s="122" t="s">
        <v>2956</v>
      </c>
      <c r="K338" s="590"/>
    </row>
    <row r="339" spans="2:11" s="591" customFormat="1" ht="90" customHeight="1" thickBot="1" x14ac:dyDescent="0.3">
      <c r="B339" s="117" t="s">
        <v>639</v>
      </c>
      <c r="C339" s="118" t="s">
        <v>2945</v>
      </c>
      <c r="D339" s="119">
        <v>41560</v>
      </c>
      <c r="E339" s="120" t="s">
        <v>2940</v>
      </c>
      <c r="F339" s="121" t="s">
        <v>240</v>
      </c>
      <c r="G339" s="118" t="s">
        <v>878</v>
      </c>
      <c r="H339" s="121" t="s">
        <v>2946</v>
      </c>
      <c r="I339" s="122" t="s">
        <v>2947</v>
      </c>
      <c r="J339" s="122" t="s">
        <v>2948</v>
      </c>
      <c r="K339" s="590"/>
    </row>
    <row r="340" spans="2:11" s="591" customFormat="1" ht="90" customHeight="1" thickBot="1" x14ac:dyDescent="0.3">
      <c r="B340" s="117" t="s">
        <v>639</v>
      </c>
      <c r="C340" s="118" t="s">
        <v>2949</v>
      </c>
      <c r="D340" s="119">
        <v>41560</v>
      </c>
      <c r="E340" s="120" t="s">
        <v>2940</v>
      </c>
      <c r="F340" s="121" t="s">
        <v>240</v>
      </c>
      <c r="G340" s="118" t="s">
        <v>878</v>
      </c>
      <c r="H340" s="121" t="s">
        <v>2929</v>
      </c>
      <c r="I340" s="122" t="s">
        <v>2950</v>
      </c>
      <c r="J340" s="122" t="s">
        <v>2951</v>
      </c>
      <c r="K340" s="590"/>
    </row>
    <row r="341" spans="2:11" s="591" customFormat="1" ht="90" customHeight="1" thickBot="1" x14ac:dyDescent="0.3">
      <c r="B341" s="117" t="s">
        <v>639</v>
      </c>
      <c r="C341" s="118" t="s">
        <v>2939</v>
      </c>
      <c r="D341" s="119">
        <v>41560</v>
      </c>
      <c r="E341" s="120" t="s">
        <v>2940</v>
      </c>
      <c r="F341" s="121" t="s">
        <v>2941</v>
      </c>
      <c r="G341" s="118" t="s">
        <v>878</v>
      </c>
      <c r="H341" s="121" t="s">
        <v>2942</v>
      </c>
      <c r="I341" s="122" t="s">
        <v>2943</v>
      </c>
      <c r="J341" s="122" t="s">
        <v>2944</v>
      </c>
      <c r="K341" s="590"/>
    </row>
    <row r="342" spans="2:11" s="591" customFormat="1" ht="90" customHeight="1" thickBot="1" x14ac:dyDescent="0.3">
      <c r="B342" s="117" t="s">
        <v>20</v>
      </c>
      <c r="C342" s="118" t="s">
        <v>2926</v>
      </c>
      <c r="D342" s="119">
        <v>41559</v>
      </c>
      <c r="E342" s="120" t="s">
        <v>2927</v>
      </c>
      <c r="F342" s="121" t="s">
        <v>2928</v>
      </c>
      <c r="G342" s="118" t="s">
        <v>378</v>
      </c>
      <c r="H342" s="121" t="s">
        <v>2929</v>
      </c>
      <c r="I342" s="122" t="s">
        <v>1350</v>
      </c>
      <c r="J342" s="122" t="s">
        <v>2930</v>
      </c>
      <c r="K342" s="590"/>
    </row>
    <row r="343" spans="2:11" s="591" customFormat="1" ht="111.75" customHeight="1" thickBot="1" x14ac:dyDescent="0.3">
      <c r="B343" s="117" t="s">
        <v>20</v>
      </c>
      <c r="C343" s="118" t="s">
        <v>2931</v>
      </c>
      <c r="D343" s="119">
        <v>41559</v>
      </c>
      <c r="E343" s="120" t="s">
        <v>2927</v>
      </c>
      <c r="F343" s="121" t="s">
        <v>2932</v>
      </c>
      <c r="G343" s="118" t="s">
        <v>378</v>
      </c>
      <c r="H343" s="121" t="s">
        <v>2933</v>
      </c>
      <c r="I343" s="122" t="s">
        <v>2582</v>
      </c>
      <c r="J343" s="122" t="s">
        <v>2934</v>
      </c>
      <c r="K343" s="590"/>
    </row>
    <row r="344" spans="2:11" s="591" customFormat="1" ht="111.75" customHeight="1" thickBot="1" x14ac:dyDescent="0.3">
      <c r="B344" s="117" t="s">
        <v>20</v>
      </c>
      <c r="C344" s="118" t="s">
        <v>2935</v>
      </c>
      <c r="D344" s="119">
        <v>41559</v>
      </c>
      <c r="E344" s="120" t="s">
        <v>2927</v>
      </c>
      <c r="F344" s="121" t="s">
        <v>2936</v>
      </c>
      <c r="G344" s="118" t="s">
        <v>378</v>
      </c>
      <c r="H344" s="121" t="s">
        <v>2929</v>
      </c>
      <c r="I344" s="122" t="s">
        <v>2937</v>
      </c>
      <c r="J344" s="122" t="s">
        <v>2938</v>
      </c>
      <c r="K344" s="590"/>
    </row>
    <row r="345" spans="2:11" s="591" customFormat="1" ht="111.75" customHeight="1" thickBot="1" x14ac:dyDescent="0.3">
      <c r="B345" s="117" t="s">
        <v>205</v>
      </c>
      <c r="C345" s="118" t="s">
        <v>2772</v>
      </c>
      <c r="D345" s="119" t="s">
        <v>2896</v>
      </c>
      <c r="E345" s="120" t="s">
        <v>2916</v>
      </c>
      <c r="F345" s="121" t="s">
        <v>2917</v>
      </c>
      <c r="G345" s="118" t="s">
        <v>452</v>
      </c>
      <c r="H345" s="121" t="s">
        <v>2918</v>
      </c>
      <c r="I345" s="122" t="s">
        <v>2919</v>
      </c>
      <c r="J345" s="122" t="s">
        <v>2920</v>
      </c>
      <c r="K345" s="590"/>
    </row>
    <row r="346" spans="2:11" s="591" customFormat="1" ht="111.75" customHeight="1" thickBot="1" x14ac:dyDescent="0.3">
      <c r="B346" s="117" t="s">
        <v>205</v>
      </c>
      <c r="C346" s="118" t="s">
        <v>2921</v>
      </c>
      <c r="D346" s="119" t="s">
        <v>2896</v>
      </c>
      <c r="E346" s="120" t="s">
        <v>1478</v>
      </c>
      <c r="F346" s="121" t="s">
        <v>2922</v>
      </c>
      <c r="G346" s="118" t="s">
        <v>452</v>
      </c>
      <c r="H346" s="121" t="s">
        <v>2923</v>
      </c>
      <c r="I346" s="122" t="s">
        <v>2924</v>
      </c>
      <c r="J346" s="122" t="s">
        <v>2925</v>
      </c>
      <c r="K346" s="590"/>
    </row>
    <row r="347" spans="2:11" s="591" customFormat="1" ht="111.75" customHeight="1" thickBot="1" x14ac:dyDescent="0.3">
      <c r="B347" s="117" t="s">
        <v>1165</v>
      </c>
      <c r="C347" s="118" t="s">
        <v>2911</v>
      </c>
      <c r="D347" s="119" t="s">
        <v>2896</v>
      </c>
      <c r="E347" s="120" t="s">
        <v>2912</v>
      </c>
      <c r="F347" s="121" t="s">
        <v>647</v>
      </c>
      <c r="G347" s="118" t="s">
        <v>878</v>
      </c>
      <c r="H347" s="121" t="s">
        <v>2913</v>
      </c>
      <c r="I347" s="122" t="s">
        <v>2914</v>
      </c>
      <c r="J347" s="122" t="s">
        <v>2915</v>
      </c>
      <c r="K347" s="590"/>
    </row>
    <row r="348" spans="2:11" s="560" customFormat="1" ht="90" customHeight="1" thickBot="1" x14ac:dyDescent="0.3">
      <c r="B348" s="117" t="s">
        <v>205</v>
      </c>
      <c r="C348" s="118" t="s">
        <v>2566</v>
      </c>
      <c r="D348" s="119" t="s">
        <v>2567</v>
      </c>
      <c r="E348" s="120" t="s">
        <v>1478</v>
      </c>
      <c r="F348" s="121" t="s">
        <v>240</v>
      </c>
      <c r="G348" s="118" t="s">
        <v>452</v>
      </c>
      <c r="H348" s="121" t="s">
        <v>2568</v>
      </c>
      <c r="I348" s="122" t="s">
        <v>2569</v>
      </c>
      <c r="J348" s="122" t="s">
        <v>2570</v>
      </c>
      <c r="K348" s="558"/>
    </row>
    <row r="349" spans="2:11" s="560" customFormat="1" ht="90" customHeight="1" thickBot="1" x14ac:dyDescent="0.3">
      <c r="B349" s="117" t="s">
        <v>205</v>
      </c>
      <c r="C349" s="118" t="s">
        <v>2571</v>
      </c>
      <c r="D349" s="119" t="s">
        <v>2567</v>
      </c>
      <c r="E349" s="120" t="s">
        <v>513</v>
      </c>
      <c r="F349" s="121" t="s">
        <v>240</v>
      </c>
      <c r="G349" s="118" t="s">
        <v>452</v>
      </c>
      <c r="H349" s="121" t="s">
        <v>2568</v>
      </c>
      <c r="I349" s="122" t="s">
        <v>1635</v>
      </c>
      <c r="J349" s="122" t="s">
        <v>2572</v>
      </c>
      <c r="K349" s="558"/>
    </row>
    <row r="350" spans="2:11" s="560" customFormat="1" ht="90" customHeight="1" thickBot="1" x14ac:dyDescent="0.3">
      <c r="B350" s="117" t="s">
        <v>205</v>
      </c>
      <c r="C350" s="118" t="s">
        <v>2573</v>
      </c>
      <c r="D350" s="119" t="s">
        <v>2567</v>
      </c>
      <c r="E350" s="120" t="s">
        <v>1471</v>
      </c>
      <c r="F350" s="121" t="s">
        <v>240</v>
      </c>
      <c r="G350" s="118" t="s">
        <v>452</v>
      </c>
      <c r="H350" s="121" t="s">
        <v>2568</v>
      </c>
      <c r="I350" s="122" t="s">
        <v>2574</v>
      </c>
      <c r="J350" s="122" t="s">
        <v>2575</v>
      </c>
      <c r="K350" s="558"/>
    </row>
    <row r="351" spans="2:11" s="560" customFormat="1" ht="108.75" customHeight="1" thickBot="1" x14ac:dyDescent="0.3">
      <c r="B351" s="117" t="s">
        <v>205</v>
      </c>
      <c r="C351" s="118" t="s">
        <v>2576</v>
      </c>
      <c r="D351" s="119" t="s">
        <v>2567</v>
      </c>
      <c r="E351" s="120" t="s">
        <v>1471</v>
      </c>
      <c r="F351" s="121" t="s">
        <v>882</v>
      </c>
      <c r="G351" s="118" t="s">
        <v>452</v>
      </c>
      <c r="H351" s="121" t="s">
        <v>2577</v>
      </c>
      <c r="I351" s="122" t="s">
        <v>2578</v>
      </c>
      <c r="J351" s="122" t="s">
        <v>2579</v>
      </c>
      <c r="K351" s="558"/>
    </row>
    <row r="352" spans="2:11" s="560" customFormat="1" ht="117" customHeight="1" thickBot="1" x14ac:dyDescent="0.3">
      <c r="B352" s="117" t="s">
        <v>205</v>
      </c>
      <c r="C352" s="118" t="s">
        <v>2580</v>
      </c>
      <c r="D352" s="119" t="s">
        <v>2567</v>
      </c>
      <c r="E352" s="120" t="s">
        <v>1478</v>
      </c>
      <c r="F352" s="121" t="s">
        <v>882</v>
      </c>
      <c r="G352" s="118" t="s">
        <v>452</v>
      </c>
      <c r="H352" s="121" t="s">
        <v>2581</v>
      </c>
      <c r="I352" s="122" t="s">
        <v>2582</v>
      </c>
      <c r="J352" s="122" t="s">
        <v>2583</v>
      </c>
      <c r="K352" s="558"/>
    </row>
    <row r="353" spans="2:11" s="560" customFormat="1" ht="97.5" customHeight="1" thickBot="1" x14ac:dyDescent="0.3">
      <c r="B353" s="117" t="s">
        <v>34</v>
      </c>
      <c r="C353" s="118" t="s">
        <v>2531</v>
      </c>
      <c r="D353" s="119" t="s">
        <v>2567</v>
      </c>
      <c r="E353" s="120" t="s">
        <v>1585</v>
      </c>
      <c r="F353" s="121" t="s">
        <v>1665</v>
      </c>
      <c r="G353" s="118" t="s">
        <v>614</v>
      </c>
      <c r="H353" s="121" t="s">
        <v>606</v>
      </c>
      <c r="I353" s="122" t="s">
        <v>2584</v>
      </c>
      <c r="J353" s="122" t="s">
        <v>2585</v>
      </c>
      <c r="K353" s="558"/>
    </row>
    <row r="354" spans="2:11" s="560" customFormat="1" ht="90" customHeight="1" thickBot="1" x14ac:dyDescent="0.3">
      <c r="B354" s="117" t="s">
        <v>204</v>
      </c>
      <c r="C354" s="118" t="s">
        <v>2586</v>
      </c>
      <c r="D354" s="119" t="s">
        <v>2567</v>
      </c>
      <c r="E354" s="120" t="s">
        <v>2533</v>
      </c>
      <c r="F354" s="121" t="s">
        <v>240</v>
      </c>
      <c r="G354" s="118" t="s">
        <v>614</v>
      </c>
      <c r="H354" s="121" t="s">
        <v>2587</v>
      </c>
      <c r="I354" s="122" t="s">
        <v>2588</v>
      </c>
      <c r="J354" s="122" t="s">
        <v>2589</v>
      </c>
      <c r="K354" s="558"/>
    </row>
    <row r="355" spans="2:11" s="560" customFormat="1" ht="90" customHeight="1" thickBot="1" x14ac:dyDescent="0.3">
      <c r="B355" s="117" t="s">
        <v>204</v>
      </c>
      <c r="C355" s="118" t="s">
        <v>2590</v>
      </c>
      <c r="D355" s="119" t="s">
        <v>2567</v>
      </c>
      <c r="E355" s="120" t="s">
        <v>2533</v>
      </c>
      <c r="F355" s="121" t="s">
        <v>882</v>
      </c>
      <c r="G355" s="118" t="s">
        <v>614</v>
      </c>
      <c r="H355" s="121" t="s">
        <v>2591</v>
      </c>
      <c r="I355" s="122" t="s">
        <v>2592</v>
      </c>
      <c r="J355" s="122" t="s">
        <v>2593</v>
      </c>
      <c r="K355" s="558"/>
    </row>
    <row r="356" spans="2:11" s="560" customFormat="1" ht="90" customHeight="1" thickBot="1" x14ac:dyDescent="0.3">
      <c r="B356" s="117" t="s">
        <v>204</v>
      </c>
      <c r="C356" s="118" t="s">
        <v>2594</v>
      </c>
      <c r="D356" s="119" t="s">
        <v>2567</v>
      </c>
      <c r="E356" s="120" t="s">
        <v>1105</v>
      </c>
      <c r="F356" s="121" t="s">
        <v>344</v>
      </c>
      <c r="G356" s="118" t="s">
        <v>614</v>
      </c>
      <c r="H356" s="121" t="s">
        <v>2595</v>
      </c>
      <c r="I356" s="122" t="s">
        <v>2596</v>
      </c>
      <c r="J356" s="122" t="s">
        <v>2597</v>
      </c>
      <c r="K356" s="558"/>
    </row>
    <row r="357" spans="2:11" s="560" customFormat="1" ht="90" customHeight="1" thickBot="1" x14ac:dyDescent="0.3">
      <c r="B357" s="117" t="s">
        <v>204</v>
      </c>
      <c r="C357" s="118" t="s">
        <v>2598</v>
      </c>
      <c r="D357" s="119" t="s">
        <v>2567</v>
      </c>
      <c r="E357" s="120" t="s">
        <v>2599</v>
      </c>
      <c r="F357" s="121" t="s">
        <v>882</v>
      </c>
      <c r="G357" s="118" t="s">
        <v>614</v>
      </c>
      <c r="H357" s="121" t="s">
        <v>2587</v>
      </c>
      <c r="I357" s="122" t="s">
        <v>2600</v>
      </c>
      <c r="J357" s="122" t="s">
        <v>2601</v>
      </c>
      <c r="K357" s="558"/>
    </row>
    <row r="358" spans="2:11" s="560" customFormat="1" ht="72.75" customHeight="1" thickBot="1" x14ac:dyDescent="0.3">
      <c r="B358" s="117" t="s">
        <v>73</v>
      </c>
      <c r="C358" s="118">
        <v>208</v>
      </c>
      <c r="D358" s="119" t="s">
        <v>2567</v>
      </c>
      <c r="E358" s="120" t="s">
        <v>7</v>
      </c>
      <c r="F358" s="121" t="s">
        <v>2602</v>
      </c>
      <c r="G358" s="118" t="s">
        <v>2603</v>
      </c>
      <c r="H358" s="121" t="s">
        <v>2604</v>
      </c>
      <c r="I358" s="122" t="s">
        <v>1154</v>
      </c>
      <c r="J358" s="122" t="s">
        <v>2605</v>
      </c>
      <c r="K358" s="558"/>
    </row>
    <row r="359" spans="2:11" s="560" customFormat="1" ht="90" customHeight="1" thickBot="1" x14ac:dyDescent="0.3">
      <c r="B359" s="117" t="s">
        <v>21</v>
      </c>
      <c r="C359" s="118" t="s">
        <v>2606</v>
      </c>
      <c r="D359" s="119" t="s">
        <v>2567</v>
      </c>
      <c r="E359" s="120" t="s">
        <v>513</v>
      </c>
      <c r="F359" s="121" t="s">
        <v>240</v>
      </c>
      <c r="G359" s="118" t="s">
        <v>378</v>
      </c>
      <c r="H359" s="121" t="s">
        <v>579</v>
      </c>
      <c r="I359" s="122" t="s">
        <v>2607</v>
      </c>
      <c r="J359" s="122" t="s">
        <v>2608</v>
      </c>
      <c r="K359" s="558"/>
    </row>
    <row r="360" spans="2:11" s="560" customFormat="1" ht="96" customHeight="1" thickBot="1" x14ac:dyDescent="0.3">
      <c r="B360" s="117" t="s">
        <v>21</v>
      </c>
      <c r="C360" s="118" t="s">
        <v>2609</v>
      </c>
      <c r="D360" s="119" t="s">
        <v>2567</v>
      </c>
      <c r="E360" s="120" t="s">
        <v>2547</v>
      </c>
      <c r="F360" s="121" t="s">
        <v>2548</v>
      </c>
      <c r="G360" s="118" t="s">
        <v>378</v>
      </c>
      <c r="H360" s="121" t="s">
        <v>2610</v>
      </c>
      <c r="I360" s="122" t="s">
        <v>2611</v>
      </c>
      <c r="J360" s="122" t="s">
        <v>2612</v>
      </c>
      <c r="K360" s="558"/>
    </row>
    <row r="361" spans="2:11" s="560" customFormat="1" ht="80.25" customHeight="1" thickBot="1" x14ac:dyDescent="0.3">
      <c r="B361" s="117" t="s">
        <v>379</v>
      </c>
      <c r="C361" s="118" t="s">
        <v>2613</v>
      </c>
      <c r="D361" s="119" t="s">
        <v>2567</v>
      </c>
      <c r="E361" s="120" t="s">
        <v>604</v>
      </c>
      <c r="F361" s="121" t="s">
        <v>882</v>
      </c>
      <c r="G361" s="118" t="s">
        <v>591</v>
      </c>
      <c r="H361" s="121" t="s">
        <v>579</v>
      </c>
      <c r="I361" s="122" t="s">
        <v>2614</v>
      </c>
      <c r="J361" s="122" t="s">
        <v>2615</v>
      </c>
      <c r="K361" s="558"/>
    </row>
    <row r="362" spans="2:11" s="560" customFormat="1" ht="99" customHeight="1" thickBot="1" x14ac:dyDescent="0.3">
      <c r="B362" s="117" t="s">
        <v>517</v>
      </c>
      <c r="C362" s="118" t="s">
        <v>2616</v>
      </c>
      <c r="D362" s="119" t="s">
        <v>2567</v>
      </c>
      <c r="E362" s="120" t="s">
        <v>1471</v>
      </c>
      <c r="F362" s="121" t="s">
        <v>516</v>
      </c>
      <c r="G362" s="118" t="s">
        <v>452</v>
      </c>
      <c r="H362" s="121" t="s">
        <v>842</v>
      </c>
      <c r="I362" s="122" t="s">
        <v>2617</v>
      </c>
      <c r="J362" s="122" t="s">
        <v>2618</v>
      </c>
      <c r="K362" s="558"/>
    </row>
    <row r="363" spans="2:11" s="560" customFormat="1" ht="96.75" customHeight="1" thickBot="1" x14ac:dyDescent="0.3">
      <c r="B363" s="117" t="s">
        <v>517</v>
      </c>
      <c r="C363" s="118" t="s">
        <v>2552</v>
      </c>
      <c r="D363" s="119" t="s">
        <v>2567</v>
      </c>
      <c r="E363" s="120" t="s">
        <v>1471</v>
      </c>
      <c r="F363" s="121" t="s">
        <v>647</v>
      </c>
      <c r="G363" s="118" t="s">
        <v>452</v>
      </c>
      <c r="H363" s="121" t="s">
        <v>1632</v>
      </c>
      <c r="I363" s="122" t="s">
        <v>2619</v>
      </c>
      <c r="J363" s="122" t="s">
        <v>2620</v>
      </c>
      <c r="K363" s="558"/>
    </row>
    <row r="364" spans="2:11" s="560" customFormat="1" ht="90" customHeight="1" thickBot="1" x14ac:dyDescent="0.3">
      <c r="B364" s="117" t="s">
        <v>1165</v>
      </c>
      <c r="C364" s="118">
        <v>9720</v>
      </c>
      <c r="D364" s="119" t="s">
        <v>2567</v>
      </c>
      <c r="E364" s="120" t="s">
        <v>2621</v>
      </c>
      <c r="F364" s="121" t="s">
        <v>76</v>
      </c>
      <c r="G364" s="118" t="s">
        <v>878</v>
      </c>
      <c r="H364" s="121" t="s">
        <v>2622</v>
      </c>
      <c r="I364" s="122" t="s">
        <v>2623</v>
      </c>
      <c r="J364" s="122" t="s">
        <v>2624</v>
      </c>
      <c r="K364" s="558"/>
    </row>
    <row r="365" spans="2:11" s="560" customFormat="1" ht="90" customHeight="1" thickBot="1" x14ac:dyDescent="0.3">
      <c r="B365" s="117" t="s">
        <v>639</v>
      </c>
      <c r="C365" s="118" t="s">
        <v>2625</v>
      </c>
      <c r="D365" s="119">
        <v>41530</v>
      </c>
      <c r="E365" s="120" t="s">
        <v>1585</v>
      </c>
      <c r="F365" s="121" t="s">
        <v>344</v>
      </c>
      <c r="G365" s="118" t="s">
        <v>878</v>
      </c>
      <c r="H365" s="121" t="s">
        <v>1632</v>
      </c>
      <c r="I365" s="122" t="s">
        <v>2626</v>
      </c>
      <c r="J365" s="122" t="s">
        <v>2627</v>
      </c>
      <c r="K365" s="558"/>
    </row>
    <row r="366" spans="2:11" s="560" customFormat="1" ht="97.5" customHeight="1" thickBot="1" x14ac:dyDescent="0.3">
      <c r="B366" s="117" t="s">
        <v>639</v>
      </c>
      <c r="C366" s="118" t="s">
        <v>2628</v>
      </c>
      <c r="D366" s="119">
        <v>41530</v>
      </c>
      <c r="E366" s="120" t="s">
        <v>1585</v>
      </c>
      <c r="F366" s="121" t="s">
        <v>647</v>
      </c>
      <c r="G366" s="118" t="s">
        <v>878</v>
      </c>
      <c r="H366" s="121" t="s">
        <v>2629</v>
      </c>
      <c r="I366" s="122" t="s">
        <v>2630</v>
      </c>
      <c r="J366" s="122" t="s">
        <v>2631</v>
      </c>
      <c r="K366" s="558"/>
    </row>
    <row r="367" spans="2:11" s="560" customFormat="1" ht="90" customHeight="1" thickBot="1" x14ac:dyDescent="0.3">
      <c r="B367" s="117" t="s">
        <v>480</v>
      </c>
      <c r="C367" s="118" t="s">
        <v>2632</v>
      </c>
      <c r="D367" s="119" t="s">
        <v>2567</v>
      </c>
      <c r="E367" s="120" t="s">
        <v>1471</v>
      </c>
      <c r="F367" s="121" t="s">
        <v>2633</v>
      </c>
      <c r="G367" s="118" t="s">
        <v>995</v>
      </c>
      <c r="H367" s="121" t="s">
        <v>2634</v>
      </c>
      <c r="I367" s="122" t="s">
        <v>2635</v>
      </c>
      <c r="J367" s="122" t="s">
        <v>2636</v>
      </c>
      <c r="K367" s="558"/>
    </row>
    <row r="368" spans="2:11" s="560" customFormat="1" ht="102.75" customHeight="1" thickBot="1" x14ac:dyDescent="0.3">
      <c r="B368" s="117" t="s">
        <v>480</v>
      </c>
      <c r="C368" s="118" t="s">
        <v>2637</v>
      </c>
      <c r="D368" s="119" t="s">
        <v>2567</v>
      </c>
      <c r="E368" s="120" t="s">
        <v>622</v>
      </c>
      <c r="F368" s="121" t="s">
        <v>2638</v>
      </c>
      <c r="G368" s="118" t="s">
        <v>995</v>
      </c>
      <c r="H368" s="121" t="s">
        <v>579</v>
      </c>
      <c r="I368" s="122" t="s">
        <v>2639</v>
      </c>
      <c r="J368" s="122" t="s">
        <v>2636</v>
      </c>
      <c r="K368" s="558"/>
    </row>
    <row r="369" spans="2:11" s="560" customFormat="1" ht="102.75" customHeight="1" thickBot="1" x14ac:dyDescent="0.3">
      <c r="B369" s="117" t="s">
        <v>480</v>
      </c>
      <c r="C369" s="118" t="s">
        <v>2640</v>
      </c>
      <c r="D369" s="119" t="s">
        <v>2567</v>
      </c>
      <c r="E369" s="120" t="s">
        <v>1471</v>
      </c>
      <c r="F369" s="121" t="s">
        <v>2641</v>
      </c>
      <c r="G369" s="118" t="s">
        <v>995</v>
      </c>
      <c r="H369" s="121" t="s">
        <v>579</v>
      </c>
      <c r="I369" s="122" t="s">
        <v>2642</v>
      </c>
      <c r="J369" s="122" t="s">
        <v>2636</v>
      </c>
      <c r="K369" s="558"/>
    </row>
    <row r="370" spans="2:11" s="560" customFormat="1" ht="99.75" customHeight="1" thickBot="1" x14ac:dyDescent="0.3">
      <c r="B370" s="117" t="s">
        <v>1583</v>
      </c>
      <c r="C370" s="118" t="s">
        <v>2643</v>
      </c>
      <c r="D370" s="119" t="s">
        <v>2567</v>
      </c>
      <c r="E370" s="120" t="s">
        <v>1478</v>
      </c>
      <c r="F370" s="121" t="s">
        <v>882</v>
      </c>
      <c r="G370" s="118" t="s">
        <v>995</v>
      </c>
      <c r="H370" s="121" t="s">
        <v>579</v>
      </c>
      <c r="I370" s="122" t="s">
        <v>1128</v>
      </c>
      <c r="J370" s="122" t="s">
        <v>2644</v>
      </c>
      <c r="K370" s="558"/>
    </row>
    <row r="371" spans="2:11" s="560" customFormat="1" ht="110.25" customHeight="1" thickBot="1" x14ac:dyDescent="0.3">
      <c r="B371" s="117" t="s">
        <v>1583</v>
      </c>
      <c r="C371" s="118" t="s">
        <v>2645</v>
      </c>
      <c r="D371" s="119" t="s">
        <v>2567</v>
      </c>
      <c r="E371" s="120" t="s">
        <v>1478</v>
      </c>
      <c r="F371" s="121" t="s">
        <v>240</v>
      </c>
      <c r="G371" s="118" t="s">
        <v>995</v>
      </c>
      <c r="H371" s="121" t="s">
        <v>1632</v>
      </c>
      <c r="I371" s="122" t="s">
        <v>2646</v>
      </c>
      <c r="J371" s="122" t="s">
        <v>2647</v>
      </c>
      <c r="K371" s="558"/>
    </row>
    <row r="372" spans="2:11" s="560" customFormat="1" ht="110.25" customHeight="1" thickBot="1" x14ac:dyDescent="0.3">
      <c r="B372" s="117" t="s">
        <v>1583</v>
      </c>
      <c r="C372" s="118" t="s">
        <v>2648</v>
      </c>
      <c r="D372" s="119" t="s">
        <v>2567</v>
      </c>
      <c r="E372" s="120" t="s">
        <v>1478</v>
      </c>
      <c r="F372" s="121" t="s">
        <v>647</v>
      </c>
      <c r="G372" s="118" t="s">
        <v>995</v>
      </c>
      <c r="H372" s="121" t="s">
        <v>1632</v>
      </c>
      <c r="I372" s="122" t="s">
        <v>2649</v>
      </c>
      <c r="J372" s="122" t="s">
        <v>2650</v>
      </c>
      <c r="K372" s="558"/>
    </row>
    <row r="373" spans="2:11" s="560" customFormat="1" ht="110.25" customHeight="1" thickBot="1" x14ac:dyDescent="0.3">
      <c r="B373" s="117" t="s">
        <v>13</v>
      </c>
      <c r="C373" s="118" t="s">
        <v>2651</v>
      </c>
      <c r="D373" s="119" t="s">
        <v>2567</v>
      </c>
      <c r="E373" s="120" t="s">
        <v>166</v>
      </c>
      <c r="F373" s="121" t="s">
        <v>77</v>
      </c>
      <c r="G373" s="118" t="s">
        <v>995</v>
      </c>
      <c r="H373" s="121" t="s">
        <v>2652</v>
      </c>
      <c r="I373" s="122" t="s">
        <v>2653</v>
      </c>
      <c r="J373" s="122" t="s">
        <v>2654</v>
      </c>
      <c r="K373" s="558"/>
    </row>
    <row r="374" spans="2:11" s="560" customFormat="1" ht="90" customHeight="1" thickBot="1" x14ac:dyDescent="0.3">
      <c r="B374" s="117" t="s">
        <v>242</v>
      </c>
      <c r="C374" s="118" t="s">
        <v>2655</v>
      </c>
      <c r="D374" s="119" t="s">
        <v>2567</v>
      </c>
      <c r="E374" s="120" t="s">
        <v>1471</v>
      </c>
      <c r="F374" s="121" t="s">
        <v>647</v>
      </c>
      <c r="G374" s="118" t="s">
        <v>995</v>
      </c>
      <c r="H374" s="121" t="s">
        <v>2656</v>
      </c>
      <c r="I374" s="122" t="s">
        <v>2657</v>
      </c>
      <c r="J374" s="122" t="s">
        <v>2658</v>
      </c>
      <c r="K374" s="558"/>
    </row>
    <row r="375" spans="2:11" s="560" customFormat="1" ht="90" customHeight="1" thickBot="1" x14ac:dyDescent="0.3">
      <c r="B375" s="117" t="s">
        <v>242</v>
      </c>
      <c r="C375" s="118" t="s">
        <v>2659</v>
      </c>
      <c r="D375" s="119" t="s">
        <v>2567</v>
      </c>
      <c r="E375" s="120" t="s">
        <v>1471</v>
      </c>
      <c r="F375" s="121" t="s">
        <v>647</v>
      </c>
      <c r="G375" s="118" t="s">
        <v>995</v>
      </c>
      <c r="H375" s="121" t="s">
        <v>2660</v>
      </c>
      <c r="I375" s="122" t="s">
        <v>1214</v>
      </c>
      <c r="J375" s="122" t="s">
        <v>2658</v>
      </c>
      <c r="K375" s="558"/>
    </row>
    <row r="376" spans="2:11" s="560" customFormat="1" ht="102.75" customHeight="1" thickBot="1" x14ac:dyDescent="0.3">
      <c r="B376" s="117" t="s">
        <v>242</v>
      </c>
      <c r="C376" s="118" t="s">
        <v>1348</v>
      </c>
      <c r="D376" s="119" t="s">
        <v>2567</v>
      </c>
      <c r="E376" s="120" t="s">
        <v>1478</v>
      </c>
      <c r="F376" s="121" t="s">
        <v>882</v>
      </c>
      <c r="G376" s="118" t="s">
        <v>995</v>
      </c>
      <c r="H376" s="121" t="s">
        <v>2661</v>
      </c>
      <c r="I376" s="122" t="s">
        <v>2662</v>
      </c>
      <c r="J376" s="122" t="s">
        <v>2663</v>
      </c>
      <c r="K376" s="558"/>
    </row>
    <row r="377" spans="2:11" s="560" customFormat="1" ht="90" customHeight="1" thickBot="1" x14ac:dyDescent="0.3">
      <c r="B377" s="117" t="s">
        <v>525</v>
      </c>
      <c r="C377" s="118" t="s">
        <v>2664</v>
      </c>
      <c r="D377" s="119" t="s">
        <v>2567</v>
      </c>
      <c r="E377" s="120" t="s">
        <v>1471</v>
      </c>
      <c r="F377" s="121" t="s">
        <v>647</v>
      </c>
      <c r="G377" s="118" t="s">
        <v>995</v>
      </c>
      <c r="H377" s="121" t="s">
        <v>579</v>
      </c>
      <c r="I377" s="122" t="s">
        <v>2665</v>
      </c>
      <c r="J377" s="122" t="s">
        <v>2666</v>
      </c>
      <c r="K377" s="558"/>
    </row>
    <row r="378" spans="2:11" s="560" customFormat="1" ht="105" customHeight="1" thickBot="1" x14ac:dyDescent="0.3">
      <c r="B378" s="117" t="s">
        <v>525</v>
      </c>
      <c r="C378" s="118" t="s">
        <v>2667</v>
      </c>
      <c r="D378" s="119" t="s">
        <v>2567</v>
      </c>
      <c r="E378" s="120" t="s">
        <v>1478</v>
      </c>
      <c r="F378" s="121" t="s">
        <v>882</v>
      </c>
      <c r="G378" s="118" t="s">
        <v>995</v>
      </c>
      <c r="H378" s="121" t="s">
        <v>1632</v>
      </c>
      <c r="I378" s="122" t="s">
        <v>973</v>
      </c>
      <c r="J378" s="122" t="s">
        <v>2668</v>
      </c>
      <c r="K378" s="558"/>
    </row>
    <row r="379" spans="2:11" s="560" customFormat="1" ht="105" customHeight="1" thickBot="1" x14ac:dyDescent="0.3">
      <c r="B379" s="117" t="s">
        <v>525</v>
      </c>
      <c r="C379" s="118" t="s">
        <v>999</v>
      </c>
      <c r="D379" s="119" t="s">
        <v>2567</v>
      </c>
      <c r="E379" s="120" t="s">
        <v>1471</v>
      </c>
      <c r="F379" s="121" t="s">
        <v>240</v>
      </c>
      <c r="G379" s="118" t="s">
        <v>995</v>
      </c>
      <c r="H379" s="121" t="s">
        <v>579</v>
      </c>
      <c r="I379" s="122" t="s">
        <v>2669</v>
      </c>
      <c r="J379" s="122" t="s">
        <v>2670</v>
      </c>
      <c r="K379" s="558"/>
    </row>
    <row r="380" spans="2:11" s="560" customFormat="1" ht="90" customHeight="1" thickBot="1" x14ac:dyDescent="0.3">
      <c r="B380" s="117" t="s">
        <v>525</v>
      </c>
      <c r="C380" s="118" t="s">
        <v>2671</v>
      </c>
      <c r="D380" s="119" t="s">
        <v>2567</v>
      </c>
      <c r="E380" s="120" t="s">
        <v>1471</v>
      </c>
      <c r="F380" s="121" t="s">
        <v>77</v>
      </c>
      <c r="G380" s="118" t="s">
        <v>995</v>
      </c>
      <c r="H380" s="121"/>
      <c r="I380" s="122" t="s">
        <v>2672</v>
      </c>
      <c r="J380" s="122" t="s">
        <v>2673</v>
      </c>
      <c r="K380" s="558"/>
    </row>
    <row r="381" spans="2:11" s="560" customFormat="1" ht="95.25" customHeight="1" thickBot="1" x14ac:dyDescent="0.3">
      <c r="B381" s="117" t="s">
        <v>205</v>
      </c>
      <c r="C381" s="118" t="s">
        <v>2674</v>
      </c>
      <c r="D381" s="119" t="s">
        <v>2532</v>
      </c>
      <c r="E381" s="120" t="s">
        <v>1478</v>
      </c>
      <c r="F381" s="121" t="s">
        <v>647</v>
      </c>
      <c r="G381" s="118" t="s">
        <v>452</v>
      </c>
      <c r="H381" s="121" t="s">
        <v>2581</v>
      </c>
      <c r="I381" s="122" t="s">
        <v>2675</v>
      </c>
      <c r="J381" s="122" t="s">
        <v>2676</v>
      </c>
      <c r="K381" s="558"/>
    </row>
    <row r="382" spans="2:11" s="560" customFormat="1" ht="130.5" customHeight="1" thickBot="1" x14ac:dyDescent="0.3">
      <c r="B382" s="117" t="s">
        <v>205</v>
      </c>
      <c r="C382" s="118" t="s">
        <v>2677</v>
      </c>
      <c r="D382" s="119" t="s">
        <v>2532</v>
      </c>
      <c r="E382" s="120" t="s">
        <v>1478</v>
      </c>
      <c r="F382" s="121" t="s">
        <v>344</v>
      </c>
      <c r="G382" s="118" t="s">
        <v>452</v>
      </c>
      <c r="H382" s="121" t="s">
        <v>2678</v>
      </c>
      <c r="I382" s="122" t="s">
        <v>2679</v>
      </c>
      <c r="J382" s="122" t="s">
        <v>2680</v>
      </c>
      <c r="K382" s="558"/>
    </row>
    <row r="383" spans="2:11" s="560" customFormat="1" ht="96" customHeight="1" thickBot="1" x14ac:dyDescent="0.3">
      <c r="B383" s="117" t="s">
        <v>20</v>
      </c>
      <c r="C383" s="118" t="s">
        <v>2681</v>
      </c>
      <c r="D383" s="119" t="s">
        <v>2532</v>
      </c>
      <c r="E383" s="120" t="s">
        <v>622</v>
      </c>
      <c r="F383" s="121" t="s">
        <v>167</v>
      </c>
      <c r="G383" s="118" t="s">
        <v>378</v>
      </c>
      <c r="H383" s="121" t="s">
        <v>2682</v>
      </c>
      <c r="I383" s="122" t="s">
        <v>987</v>
      </c>
      <c r="J383" s="122" t="s">
        <v>2683</v>
      </c>
      <c r="K383" s="558"/>
    </row>
    <row r="384" spans="2:11" s="560" customFormat="1" ht="90" customHeight="1" thickBot="1" x14ac:dyDescent="0.3">
      <c r="B384" s="117" t="s">
        <v>34</v>
      </c>
      <c r="C384" s="118" t="s">
        <v>2684</v>
      </c>
      <c r="D384" s="119" t="s">
        <v>2526</v>
      </c>
      <c r="E384" s="120" t="s">
        <v>1105</v>
      </c>
      <c r="F384" s="121" t="s">
        <v>1203</v>
      </c>
      <c r="G384" s="118" t="s">
        <v>614</v>
      </c>
      <c r="H384" s="121" t="s">
        <v>842</v>
      </c>
      <c r="I384" s="122" t="s">
        <v>1278</v>
      </c>
      <c r="J384" s="122" t="s">
        <v>2685</v>
      </c>
      <c r="K384" s="558"/>
    </row>
    <row r="385" spans="2:11" s="560" customFormat="1" ht="105.75" customHeight="1" thickBot="1" x14ac:dyDescent="0.3">
      <c r="B385" s="117" t="s">
        <v>204</v>
      </c>
      <c r="C385" s="118" t="s">
        <v>2686</v>
      </c>
      <c r="D385" s="119" t="s">
        <v>2532</v>
      </c>
      <c r="E385" s="120" t="s">
        <v>1585</v>
      </c>
      <c r="F385" s="121" t="s">
        <v>647</v>
      </c>
      <c r="G385" s="118" t="s">
        <v>614</v>
      </c>
      <c r="H385" s="121" t="s">
        <v>579</v>
      </c>
      <c r="I385" s="122" t="s">
        <v>1217</v>
      </c>
      <c r="J385" s="122" t="s">
        <v>2687</v>
      </c>
      <c r="K385" s="558"/>
    </row>
    <row r="386" spans="2:11" s="560" customFormat="1" ht="90" customHeight="1" thickBot="1" x14ac:dyDescent="0.3">
      <c r="B386" s="117" t="s">
        <v>204</v>
      </c>
      <c r="C386" s="118" t="s">
        <v>2688</v>
      </c>
      <c r="D386" s="119" t="s">
        <v>2532</v>
      </c>
      <c r="E386" s="120" t="s">
        <v>1585</v>
      </c>
      <c r="F386" s="121" t="s">
        <v>2548</v>
      </c>
      <c r="G386" s="118" t="s">
        <v>614</v>
      </c>
      <c r="H386" s="121" t="s">
        <v>579</v>
      </c>
      <c r="I386" s="122" t="s">
        <v>2689</v>
      </c>
      <c r="J386" s="122" t="s">
        <v>2690</v>
      </c>
      <c r="K386" s="558"/>
    </row>
    <row r="387" spans="2:11" s="560" customFormat="1" ht="104.25" customHeight="1" thickBot="1" x14ac:dyDescent="0.3">
      <c r="B387" s="117" t="s">
        <v>73</v>
      </c>
      <c r="C387" s="118" t="s">
        <v>2525</v>
      </c>
      <c r="D387" s="119" t="s">
        <v>2532</v>
      </c>
      <c r="E387" s="120" t="s">
        <v>1295</v>
      </c>
      <c r="F387" s="121" t="s">
        <v>344</v>
      </c>
      <c r="G387" s="118" t="s">
        <v>345</v>
      </c>
      <c r="H387" s="121" t="s">
        <v>2691</v>
      </c>
      <c r="I387" s="122" t="s">
        <v>1347</v>
      </c>
      <c r="J387" s="122" t="s">
        <v>2692</v>
      </c>
      <c r="K387" s="558"/>
    </row>
    <row r="388" spans="2:11" s="560" customFormat="1" ht="103.5" customHeight="1" thickBot="1" x14ac:dyDescent="0.3">
      <c r="B388" s="117" t="s">
        <v>73</v>
      </c>
      <c r="C388" s="118" t="s">
        <v>2693</v>
      </c>
      <c r="D388" s="119" t="s">
        <v>2532</v>
      </c>
      <c r="E388" s="120" t="s">
        <v>1295</v>
      </c>
      <c r="F388" s="121" t="s">
        <v>882</v>
      </c>
      <c r="G388" s="118" t="s">
        <v>345</v>
      </c>
      <c r="H388" s="121" t="s">
        <v>2694</v>
      </c>
      <c r="I388" s="122" t="s">
        <v>2695</v>
      </c>
      <c r="J388" s="122" t="s">
        <v>2696</v>
      </c>
      <c r="K388" s="558"/>
    </row>
    <row r="389" spans="2:11" s="560" customFormat="1" ht="90" customHeight="1" thickBot="1" x14ac:dyDescent="0.3">
      <c r="B389" s="117" t="s">
        <v>379</v>
      </c>
      <c r="C389" s="118" t="s">
        <v>2697</v>
      </c>
      <c r="D389" s="119" t="s">
        <v>2532</v>
      </c>
      <c r="E389" s="120" t="s">
        <v>1585</v>
      </c>
      <c r="F389" s="121" t="s">
        <v>240</v>
      </c>
      <c r="G389" s="118" t="s">
        <v>591</v>
      </c>
      <c r="H389" s="121" t="s">
        <v>579</v>
      </c>
      <c r="I389" s="122" t="s">
        <v>1251</v>
      </c>
      <c r="J389" s="122" t="s">
        <v>2698</v>
      </c>
      <c r="K389" s="558"/>
    </row>
    <row r="390" spans="2:11" s="560" customFormat="1" ht="105" customHeight="1" thickBot="1" x14ac:dyDescent="0.3">
      <c r="B390" s="117" t="s">
        <v>517</v>
      </c>
      <c r="C390" s="118" t="s">
        <v>2699</v>
      </c>
      <c r="D390" s="119" t="s">
        <v>2532</v>
      </c>
      <c r="E390" s="120" t="s">
        <v>1478</v>
      </c>
      <c r="F390" s="121" t="s">
        <v>516</v>
      </c>
      <c r="G390" s="118" t="s">
        <v>452</v>
      </c>
      <c r="H390" s="121" t="s">
        <v>2700</v>
      </c>
      <c r="I390" s="122" t="s">
        <v>997</v>
      </c>
      <c r="J390" s="122" t="s">
        <v>2701</v>
      </c>
      <c r="K390" s="558"/>
    </row>
    <row r="391" spans="2:11" s="560" customFormat="1" ht="95.25" customHeight="1" thickBot="1" x14ac:dyDescent="0.3">
      <c r="B391" s="117" t="s">
        <v>639</v>
      </c>
      <c r="C391" s="118" t="s">
        <v>2702</v>
      </c>
      <c r="D391" s="119" t="s">
        <v>2532</v>
      </c>
      <c r="E391" s="120" t="s">
        <v>1585</v>
      </c>
      <c r="F391" s="121" t="s">
        <v>77</v>
      </c>
      <c r="G391" s="118" t="s">
        <v>878</v>
      </c>
      <c r="H391" s="121" t="s">
        <v>579</v>
      </c>
      <c r="I391" s="122" t="s">
        <v>2703</v>
      </c>
      <c r="J391" s="122" t="s">
        <v>2704</v>
      </c>
      <c r="K391" s="558"/>
    </row>
    <row r="392" spans="2:11" s="560" customFormat="1" ht="90" customHeight="1" thickBot="1" x14ac:dyDescent="0.3">
      <c r="B392" s="117" t="s">
        <v>639</v>
      </c>
      <c r="C392" s="118" t="s">
        <v>2705</v>
      </c>
      <c r="D392" s="119" t="s">
        <v>2532</v>
      </c>
      <c r="E392" s="120" t="s">
        <v>1585</v>
      </c>
      <c r="F392" s="121" t="s">
        <v>240</v>
      </c>
      <c r="G392" s="118" t="s">
        <v>878</v>
      </c>
      <c r="H392" s="121" t="s">
        <v>2706</v>
      </c>
      <c r="I392" s="122" t="s">
        <v>2642</v>
      </c>
      <c r="J392" s="122" t="s">
        <v>2707</v>
      </c>
      <c r="K392" s="558"/>
    </row>
    <row r="393" spans="2:11" s="560" customFormat="1" ht="122.25" customHeight="1" thickBot="1" x14ac:dyDescent="0.3">
      <c r="B393" s="117" t="s">
        <v>1317</v>
      </c>
      <c r="C393" s="118" t="s">
        <v>2708</v>
      </c>
      <c r="D393" s="119" t="s">
        <v>2532</v>
      </c>
      <c r="E393" s="120" t="s">
        <v>1471</v>
      </c>
      <c r="F393" s="121" t="s">
        <v>240</v>
      </c>
      <c r="G393" s="118" t="s">
        <v>995</v>
      </c>
      <c r="H393" s="121" t="s">
        <v>2709</v>
      </c>
      <c r="I393" s="122" t="s">
        <v>2710</v>
      </c>
      <c r="J393" s="122" t="s">
        <v>2711</v>
      </c>
      <c r="K393" s="558"/>
    </row>
    <row r="394" spans="2:11" s="560" customFormat="1" ht="108" customHeight="1" thickBot="1" x14ac:dyDescent="0.3">
      <c r="B394" s="117" t="s">
        <v>929</v>
      </c>
      <c r="C394" s="118" t="s">
        <v>2712</v>
      </c>
      <c r="D394" s="119" t="s">
        <v>2532</v>
      </c>
      <c r="E394" s="120" t="s">
        <v>2713</v>
      </c>
      <c r="F394" s="121" t="s">
        <v>647</v>
      </c>
      <c r="G394" s="118" t="s">
        <v>995</v>
      </c>
      <c r="H394" s="121" t="s">
        <v>2714</v>
      </c>
      <c r="I394" s="122" t="s">
        <v>2715</v>
      </c>
      <c r="J394" s="122" t="s">
        <v>2716</v>
      </c>
      <c r="K394" s="558"/>
    </row>
    <row r="395" spans="2:11" s="560" customFormat="1" ht="90" customHeight="1" thickBot="1" x14ac:dyDescent="0.3">
      <c r="B395" s="117" t="s">
        <v>2717</v>
      </c>
      <c r="C395" s="118" t="s">
        <v>2718</v>
      </c>
      <c r="D395" s="119" t="s">
        <v>2532</v>
      </c>
      <c r="E395" s="120" t="s">
        <v>2713</v>
      </c>
      <c r="F395" s="121" t="s">
        <v>647</v>
      </c>
      <c r="G395" s="118" t="s">
        <v>995</v>
      </c>
      <c r="H395" s="121" t="s">
        <v>2719</v>
      </c>
      <c r="I395" s="122" t="s">
        <v>2614</v>
      </c>
      <c r="J395" s="122" t="s">
        <v>2720</v>
      </c>
      <c r="K395" s="558"/>
    </row>
    <row r="396" spans="2:11" s="560" customFormat="1" ht="90" customHeight="1" thickBot="1" x14ac:dyDescent="0.3">
      <c r="B396" s="117" t="s">
        <v>2721</v>
      </c>
      <c r="C396" s="118" t="s">
        <v>2722</v>
      </c>
      <c r="D396" s="119" t="s">
        <v>2532</v>
      </c>
      <c r="E396" s="120" t="s">
        <v>2713</v>
      </c>
      <c r="F396" s="121" t="s">
        <v>647</v>
      </c>
      <c r="G396" s="118" t="s">
        <v>995</v>
      </c>
      <c r="H396" s="121" t="s">
        <v>2723</v>
      </c>
      <c r="I396" s="122" t="s">
        <v>2724</v>
      </c>
      <c r="J396" s="122" t="s">
        <v>2725</v>
      </c>
      <c r="K396" s="558"/>
    </row>
    <row r="397" spans="2:11" s="560" customFormat="1" ht="90" customHeight="1" thickBot="1" x14ac:dyDescent="0.3">
      <c r="B397" s="117" t="s">
        <v>2721</v>
      </c>
      <c r="C397" s="118" t="s">
        <v>2726</v>
      </c>
      <c r="D397" s="119" t="s">
        <v>2532</v>
      </c>
      <c r="E397" s="120" t="s">
        <v>622</v>
      </c>
      <c r="F397" s="121" t="s">
        <v>346</v>
      </c>
      <c r="G397" s="118" t="s">
        <v>995</v>
      </c>
      <c r="H397" s="121" t="s">
        <v>2723</v>
      </c>
      <c r="I397" s="122" t="s">
        <v>2727</v>
      </c>
      <c r="J397" s="122" t="s">
        <v>2728</v>
      </c>
      <c r="K397" s="558"/>
    </row>
    <row r="398" spans="2:11" s="560" customFormat="1" ht="104.25" customHeight="1" thickBot="1" x14ac:dyDescent="0.3">
      <c r="B398" s="117" t="s">
        <v>29</v>
      </c>
      <c r="C398" s="118" t="s">
        <v>2729</v>
      </c>
      <c r="D398" s="119" t="s">
        <v>2532</v>
      </c>
      <c r="E398" s="120" t="s">
        <v>1471</v>
      </c>
      <c r="F398" s="121" t="s">
        <v>882</v>
      </c>
      <c r="G398" s="118" t="s">
        <v>995</v>
      </c>
      <c r="H398" s="121" t="s">
        <v>2730</v>
      </c>
      <c r="I398" s="122" t="s">
        <v>2731</v>
      </c>
      <c r="J398" s="122" t="s">
        <v>3914</v>
      </c>
      <c r="K398" s="558"/>
    </row>
    <row r="399" spans="2:11" s="560" customFormat="1" ht="90" customHeight="1" thickBot="1" x14ac:dyDescent="0.3">
      <c r="B399" s="117" t="s">
        <v>898</v>
      </c>
      <c r="C399" s="118" t="s">
        <v>2732</v>
      </c>
      <c r="D399" s="119" t="s">
        <v>2532</v>
      </c>
      <c r="E399" s="120" t="s">
        <v>622</v>
      </c>
      <c r="F399" s="121" t="s">
        <v>647</v>
      </c>
      <c r="G399" s="118" t="s">
        <v>995</v>
      </c>
      <c r="H399" s="121" t="s">
        <v>2733</v>
      </c>
      <c r="I399" s="122" t="s">
        <v>1647</v>
      </c>
      <c r="J399" s="122" t="s">
        <v>2734</v>
      </c>
      <c r="K399" s="558"/>
    </row>
    <row r="400" spans="2:11" s="560" customFormat="1" ht="108" customHeight="1" thickBot="1" x14ac:dyDescent="0.3">
      <c r="B400" s="117" t="s">
        <v>1612</v>
      </c>
      <c r="C400" s="118" t="s">
        <v>2735</v>
      </c>
      <c r="D400" s="119" t="s">
        <v>2532</v>
      </c>
      <c r="E400" s="120" t="s">
        <v>166</v>
      </c>
      <c r="F400" s="121" t="s">
        <v>240</v>
      </c>
      <c r="G400" s="118" t="s">
        <v>995</v>
      </c>
      <c r="H400" s="121" t="s">
        <v>2730</v>
      </c>
      <c r="I400" s="122" t="s">
        <v>2736</v>
      </c>
      <c r="J400" s="122" t="s">
        <v>2737</v>
      </c>
      <c r="K400" s="558"/>
    </row>
    <row r="401" spans="2:11" s="560" customFormat="1" ht="108" customHeight="1" thickBot="1" x14ac:dyDescent="0.3">
      <c r="B401" s="117" t="s">
        <v>1612</v>
      </c>
      <c r="C401" s="118" t="s">
        <v>2738</v>
      </c>
      <c r="D401" s="119" t="s">
        <v>2532</v>
      </c>
      <c r="E401" s="120" t="s">
        <v>1471</v>
      </c>
      <c r="F401" s="121" t="s">
        <v>647</v>
      </c>
      <c r="G401" s="118" t="s">
        <v>995</v>
      </c>
      <c r="H401" s="121" t="s">
        <v>579</v>
      </c>
      <c r="I401" s="122" t="s">
        <v>2739</v>
      </c>
      <c r="J401" s="122" t="s">
        <v>2740</v>
      </c>
      <c r="K401" s="558"/>
    </row>
    <row r="402" spans="2:11" s="560" customFormat="1" ht="90" customHeight="1" thickBot="1" x14ac:dyDescent="0.3">
      <c r="B402" s="117" t="s">
        <v>525</v>
      </c>
      <c r="C402" s="118" t="s">
        <v>2741</v>
      </c>
      <c r="D402" s="119" t="s">
        <v>2532</v>
      </c>
      <c r="E402" s="120" t="s">
        <v>1471</v>
      </c>
      <c r="F402" s="121" t="s">
        <v>647</v>
      </c>
      <c r="G402" s="118" t="s">
        <v>995</v>
      </c>
      <c r="H402" s="121" t="s">
        <v>579</v>
      </c>
      <c r="I402" s="122" t="s">
        <v>2742</v>
      </c>
      <c r="J402" s="122" t="s">
        <v>2743</v>
      </c>
      <c r="K402" s="558"/>
    </row>
    <row r="403" spans="2:11" s="560" customFormat="1" ht="90" customHeight="1" thickBot="1" x14ac:dyDescent="0.3">
      <c r="B403" s="117" t="s">
        <v>242</v>
      </c>
      <c r="C403" s="118" t="s">
        <v>2744</v>
      </c>
      <c r="D403" s="119" t="s">
        <v>2532</v>
      </c>
      <c r="E403" s="120" t="s">
        <v>1471</v>
      </c>
      <c r="F403" s="121" t="s">
        <v>240</v>
      </c>
      <c r="G403" s="118" t="s">
        <v>995</v>
      </c>
      <c r="H403" s="121" t="s">
        <v>579</v>
      </c>
      <c r="I403" s="122" t="s">
        <v>2745</v>
      </c>
      <c r="J403" s="122" t="s">
        <v>2746</v>
      </c>
      <c r="K403" s="558"/>
    </row>
    <row r="404" spans="2:11" s="560" customFormat="1" ht="90" customHeight="1" thickBot="1" x14ac:dyDescent="0.3">
      <c r="B404" s="117" t="s">
        <v>242</v>
      </c>
      <c r="C404" s="118" t="s">
        <v>2747</v>
      </c>
      <c r="D404" s="119" t="s">
        <v>2532</v>
      </c>
      <c r="E404" s="120" t="s">
        <v>1471</v>
      </c>
      <c r="F404" s="121" t="s">
        <v>77</v>
      </c>
      <c r="G404" s="118" t="s">
        <v>995</v>
      </c>
      <c r="H404" s="121" t="s">
        <v>579</v>
      </c>
      <c r="I404" s="122" t="s">
        <v>2748</v>
      </c>
      <c r="J404" s="122" t="s">
        <v>2749</v>
      </c>
      <c r="K404" s="558"/>
    </row>
    <row r="405" spans="2:11" s="560" customFormat="1" ht="97.5" customHeight="1" thickBot="1" x14ac:dyDescent="0.3">
      <c r="B405" s="117" t="s">
        <v>29</v>
      </c>
      <c r="C405" s="118" t="s">
        <v>1534</v>
      </c>
      <c r="D405" s="119" t="s">
        <v>2532</v>
      </c>
      <c r="E405" s="120" t="s">
        <v>1478</v>
      </c>
      <c r="F405" s="121" t="s">
        <v>346</v>
      </c>
      <c r="G405" s="118" t="s">
        <v>995</v>
      </c>
      <c r="H405" s="121" t="s">
        <v>1598</v>
      </c>
      <c r="I405" s="122" t="s">
        <v>1487</v>
      </c>
      <c r="J405" s="122" t="s">
        <v>2750</v>
      </c>
      <c r="K405" s="558"/>
    </row>
    <row r="406" spans="2:11" s="560" customFormat="1" ht="96" customHeight="1" thickBot="1" x14ac:dyDescent="0.3">
      <c r="B406" s="117" t="s">
        <v>242</v>
      </c>
      <c r="C406" s="118" t="s">
        <v>2751</v>
      </c>
      <c r="D406" s="119" t="s">
        <v>2532</v>
      </c>
      <c r="E406" s="120" t="s">
        <v>1471</v>
      </c>
      <c r="F406" s="121" t="s">
        <v>240</v>
      </c>
      <c r="G406" s="118" t="s">
        <v>995</v>
      </c>
      <c r="H406" s="121" t="s">
        <v>2752</v>
      </c>
      <c r="I406" s="122" t="s">
        <v>2753</v>
      </c>
      <c r="J406" s="122" t="s">
        <v>2754</v>
      </c>
      <c r="K406" s="558"/>
    </row>
    <row r="407" spans="2:11" s="560" customFormat="1" ht="90" customHeight="1" thickBot="1" x14ac:dyDescent="0.3">
      <c r="B407" s="117" t="s">
        <v>524</v>
      </c>
      <c r="C407" s="118" t="s">
        <v>2755</v>
      </c>
      <c r="D407" s="119" t="s">
        <v>2532</v>
      </c>
      <c r="E407" s="120" t="s">
        <v>1478</v>
      </c>
      <c r="F407" s="121" t="s">
        <v>240</v>
      </c>
      <c r="G407" s="118" t="s">
        <v>995</v>
      </c>
      <c r="H407" s="121" t="s">
        <v>2756</v>
      </c>
      <c r="I407" s="122" t="s">
        <v>1482</v>
      </c>
      <c r="J407" s="122" t="s">
        <v>2757</v>
      </c>
      <c r="K407" s="558"/>
    </row>
    <row r="408" spans="2:11" s="560" customFormat="1" ht="90" customHeight="1" thickBot="1" x14ac:dyDescent="0.3">
      <c r="B408" s="117" t="s">
        <v>524</v>
      </c>
      <c r="C408" s="118" t="s">
        <v>2758</v>
      </c>
      <c r="D408" s="119" t="s">
        <v>2532</v>
      </c>
      <c r="E408" s="120" t="s">
        <v>1478</v>
      </c>
      <c r="F408" s="121" t="s">
        <v>240</v>
      </c>
      <c r="G408" s="118" t="s">
        <v>995</v>
      </c>
      <c r="H408" s="121" t="s">
        <v>579</v>
      </c>
      <c r="I408" s="122" t="s">
        <v>2759</v>
      </c>
      <c r="J408" s="122" t="s">
        <v>2760</v>
      </c>
      <c r="K408" s="558"/>
    </row>
    <row r="409" spans="2:11" s="560" customFormat="1" ht="90" customHeight="1" thickBot="1" x14ac:dyDescent="0.3">
      <c r="B409" s="117" t="s">
        <v>524</v>
      </c>
      <c r="C409" s="118" t="s">
        <v>2761</v>
      </c>
      <c r="D409" s="119" t="s">
        <v>2532</v>
      </c>
      <c r="E409" s="120" t="s">
        <v>1471</v>
      </c>
      <c r="F409" s="121" t="s">
        <v>647</v>
      </c>
      <c r="G409" s="118" t="s">
        <v>995</v>
      </c>
      <c r="H409" s="121" t="s">
        <v>2762</v>
      </c>
      <c r="I409" s="122" t="s">
        <v>976</v>
      </c>
      <c r="J409" s="122" t="s">
        <v>2763</v>
      </c>
      <c r="K409" s="558"/>
    </row>
    <row r="410" spans="2:11" s="560" customFormat="1" ht="90" customHeight="1" thickBot="1" x14ac:dyDescent="0.3">
      <c r="B410" s="117" t="s">
        <v>1112</v>
      </c>
      <c r="C410" s="118" t="s">
        <v>2764</v>
      </c>
      <c r="D410" s="119" t="s">
        <v>2526</v>
      </c>
      <c r="E410" s="120" t="s">
        <v>523</v>
      </c>
      <c r="F410" s="121" t="s">
        <v>882</v>
      </c>
      <c r="G410" s="118" t="s">
        <v>878</v>
      </c>
      <c r="H410" s="121" t="s">
        <v>1374</v>
      </c>
      <c r="I410" s="122" t="s">
        <v>973</v>
      </c>
      <c r="J410" s="122" t="s">
        <v>2765</v>
      </c>
      <c r="K410" s="558"/>
    </row>
    <row r="411" spans="2:11" s="560" customFormat="1" ht="91.5" customHeight="1" thickBot="1" x14ac:dyDescent="0.3">
      <c r="B411" s="117" t="s">
        <v>1112</v>
      </c>
      <c r="C411" s="118" t="s">
        <v>2766</v>
      </c>
      <c r="D411" s="119" t="s">
        <v>2526</v>
      </c>
      <c r="E411" s="120" t="s">
        <v>523</v>
      </c>
      <c r="F411" s="121" t="s">
        <v>77</v>
      </c>
      <c r="G411" s="118" t="s">
        <v>878</v>
      </c>
      <c r="H411" s="121" t="s">
        <v>1374</v>
      </c>
      <c r="I411" s="122" t="s">
        <v>2767</v>
      </c>
      <c r="J411" s="122" t="s">
        <v>2768</v>
      </c>
      <c r="K411" s="558"/>
    </row>
    <row r="412" spans="2:11" s="560" customFormat="1" ht="122.25" customHeight="1" thickBot="1" x14ac:dyDescent="0.3">
      <c r="B412" s="117" t="s">
        <v>205</v>
      </c>
      <c r="C412" s="118" t="s">
        <v>2769</v>
      </c>
      <c r="D412" s="119" t="s">
        <v>2526</v>
      </c>
      <c r="E412" s="120" t="s">
        <v>1478</v>
      </c>
      <c r="F412" s="121" t="s">
        <v>882</v>
      </c>
      <c r="G412" s="118" t="s">
        <v>452</v>
      </c>
      <c r="H412" s="121" t="s">
        <v>579</v>
      </c>
      <c r="I412" s="122" t="s">
        <v>2770</v>
      </c>
      <c r="J412" s="122" t="s">
        <v>2771</v>
      </c>
      <c r="K412" s="558"/>
    </row>
    <row r="413" spans="2:11" s="560" customFormat="1" ht="101.25" customHeight="1" thickBot="1" x14ac:dyDescent="0.3">
      <c r="B413" s="117" t="s">
        <v>205</v>
      </c>
      <c r="C413" s="118" t="s">
        <v>2772</v>
      </c>
      <c r="D413" s="119" t="s">
        <v>2526</v>
      </c>
      <c r="E413" s="120" t="s">
        <v>1478</v>
      </c>
      <c r="F413" s="121" t="s">
        <v>167</v>
      </c>
      <c r="G413" s="118" t="s">
        <v>452</v>
      </c>
      <c r="H413" s="121" t="s">
        <v>2773</v>
      </c>
      <c r="I413" s="122" t="s">
        <v>2774</v>
      </c>
      <c r="J413" s="122" t="s">
        <v>2775</v>
      </c>
      <c r="K413" s="558"/>
    </row>
    <row r="414" spans="2:11" s="560" customFormat="1" ht="90" customHeight="1" thickBot="1" x14ac:dyDescent="0.3">
      <c r="B414" s="117" t="s">
        <v>205</v>
      </c>
      <c r="C414" s="118" t="s">
        <v>2776</v>
      </c>
      <c r="D414" s="119" t="s">
        <v>2526</v>
      </c>
      <c r="E414" s="120" t="s">
        <v>1478</v>
      </c>
      <c r="F414" s="121" t="s">
        <v>77</v>
      </c>
      <c r="G414" s="118" t="s">
        <v>452</v>
      </c>
      <c r="H414" s="121" t="s">
        <v>2568</v>
      </c>
      <c r="I414" s="122" t="s">
        <v>2777</v>
      </c>
      <c r="J414" s="122" t="s">
        <v>2778</v>
      </c>
      <c r="K414" s="558"/>
    </row>
    <row r="415" spans="2:11" s="560" customFormat="1" ht="90" customHeight="1" thickBot="1" x14ac:dyDescent="0.3">
      <c r="B415" s="117" t="s">
        <v>34</v>
      </c>
      <c r="C415" s="118" t="s">
        <v>2684</v>
      </c>
      <c r="D415" s="119" t="s">
        <v>2526</v>
      </c>
      <c r="E415" s="120" t="s">
        <v>1105</v>
      </c>
      <c r="F415" s="121" t="s">
        <v>1203</v>
      </c>
      <c r="G415" s="118" t="s">
        <v>614</v>
      </c>
      <c r="H415" s="121" t="s">
        <v>842</v>
      </c>
      <c r="I415" s="122" t="s">
        <v>1278</v>
      </c>
      <c r="J415" s="122" t="s">
        <v>2685</v>
      </c>
      <c r="K415" s="558"/>
    </row>
    <row r="416" spans="2:11" s="560" customFormat="1" ht="77.25" customHeight="1" thickBot="1" x14ac:dyDescent="0.3">
      <c r="B416" s="117" t="s">
        <v>204</v>
      </c>
      <c r="C416" s="118" t="s">
        <v>2779</v>
      </c>
      <c r="D416" s="119" t="s">
        <v>2526</v>
      </c>
      <c r="E416" s="120" t="s">
        <v>1585</v>
      </c>
      <c r="F416" s="121" t="s">
        <v>647</v>
      </c>
      <c r="G416" s="118" t="s">
        <v>614</v>
      </c>
      <c r="H416" s="121" t="s">
        <v>579</v>
      </c>
      <c r="I416" s="122" t="s">
        <v>2780</v>
      </c>
      <c r="J416" s="122" t="s">
        <v>2781</v>
      </c>
      <c r="K416" s="558"/>
    </row>
    <row r="417" spans="2:11" s="560" customFormat="1" ht="120" customHeight="1" thickBot="1" x14ac:dyDescent="0.3">
      <c r="B417" s="117" t="s">
        <v>204</v>
      </c>
      <c r="C417" s="118" t="s">
        <v>2782</v>
      </c>
      <c r="D417" s="119" t="s">
        <v>2526</v>
      </c>
      <c r="E417" s="120" t="s">
        <v>1585</v>
      </c>
      <c r="F417" s="121" t="s">
        <v>647</v>
      </c>
      <c r="G417" s="118" t="s">
        <v>614</v>
      </c>
      <c r="H417" s="121" t="s">
        <v>579</v>
      </c>
      <c r="I417" s="122" t="s">
        <v>1321</v>
      </c>
      <c r="J417" s="122" t="s">
        <v>2783</v>
      </c>
      <c r="K417" s="558"/>
    </row>
    <row r="418" spans="2:11" s="560" customFormat="1" ht="120" customHeight="1" thickBot="1" x14ac:dyDescent="0.3">
      <c r="B418" s="117" t="s">
        <v>21</v>
      </c>
      <c r="C418" s="118" t="s">
        <v>2784</v>
      </c>
      <c r="D418" s="119" t="s">
        <v>2526</v>
      </c>
      <c r="E418" s="120" t="s">
        <v>1456</v>
      </c>
      <c r="F418" s="121" t="s">
        <v>167</v>
      </c>
      <c r="G418" s="118" t="s">
        <v>378</v>
      </c>
      <c r="H418" s="121" t="s">
        <v>2785</v>
      </c>
      <c r="I418" s="122" t="s">
        <v>2786</v>
      </c>
      <c r="J418" s="122" t="s">
        <v>2787</v>
      </c>
      <c r="K418" s="558"/>
    </row>
    <row r="419" spans="2:11" s="560" customFormat="1" ht="100.5" customHeight="1" thickBot="1" x14ac:dyDescent="0.3">
      <c r="B419" s="117" t="s">
        <v>21</v>
      </c>
      <c r="C419" s="118" t="s">
        <v>2788</v>
      </c>
      <c r="D419" s="119" t="s">
        <v>2526</v>
      </c>
      <c r="E419" s="120" t="s">
        <v>1456</v>
      </c>
      <c r="F419" s="121" t="s">
        <v>167</v>
      </c>
      <c r="G419" s="118" t="s">
        <v>378</v>
      </c>
      <c r="H419" s="121" t="s">
        <v>579</v>
      </c>
      <c r="I419" s="122" t="s">
        <v>2789</v>
      </c>
      <c r="J419" s="122" t="s">
        <v>2790</v>
      </c>
      <c r="K419" s="558"/>
    </row>
    <row r="420" spans="2:11" s="560" customFormat="1" ht="78" customHeight="1" thickBot="1" x14ac:dyDescent="0.3">
      <c r="B420" s="117" t="s">
        <v>379</v>
      </c>
      <c r="C420" s="118" t="s">
        <v>2791</v>
      </c>
      <c r="D420" s="119" t="s">
        <v>2526</v>
      </c>
      <c r="E420" s="120" t="s">
        <v>1585</v>
      </c>
      <c r="F420" s="121" t="s">
        <v>647</v>
      </c>
      <c r="G420" s="118" t="s">
        <v>591</v>
      </c>
      <c r="H420" s="121" t="s">
        <v>1632</v>
      </c>
      <c r="I420" s="122" t="s">
        <v>2792</v>
      </c>
      <c r="J420" s="122" t="s">
        <v>2793</v>
      </c>
      <c r="K420" s="558"/>
    </row>
    <row r="421" spans="2:11" s="560" customFormat="1" ht="78.75" customHeight="1" thickBot="1" x14ac:dyDescent="0.3">
      <c r="B421" s="117" t="s">
        <v>379</v>
      </c>
      <c r="C421" s="118" t="s">
        <v>2794</v>
      </c>
      <c r="D421" s="119" t="s">
        <v>2526</v>
      </c>
      <c r="E421" s="120" t="s">
        <v>2795</v>
      </c>
      <c r="F421" s="121" t="s">
        <v>882</v>
      </c>
      <c r="G421" s="118" t="s">
        <v>591</v>
      </c>
      <c r="H421" s="121" t="s">
        <v>1632</v>
      </c>
      <c r="I421" s="122" t="s">
        <v>2796</v>
      </c>
      <c r="J421" s="122" t="s">
        <v>2797</v>
      </c>
      <c r="K421" s="558"/>
    </row>
    <row r="422" spans="2:11" s="560" customFormat="1" ht="90" customHeight="1" thickBot="1" x14ac:dyDescent="0.3">
      <c r="B422" s="117" t="s">
        <v>379</v>
      </c>
      <c r="C422" s="118" t="s">
        <v>1631</v>
      </c>
      <c r="D422" s="119" t="s">
        <v>1441</v>
      </c>
      <c r="E422" s="120" t="s">
        <v>604</v>
      </c>
      <c r="F422" s="121" t="s">
        <v>647</v>
      </c>
      <c r="G422" s="118" t="s">
        <v>591</v>
      </c>
      <c r="H422" s="121" t="s">
        <v>1632</v>
      </c>
      <c r="I422" s="122" t="s">
        <v>964</v>
      </c>
      <c r="J422" s="122" t="s">
        <v>2798</v>
      </c>
      <c r="K422" s="558"/>
    </row>
    <row r="423" spans="2:11" s="560" customFormat="1" ht="100.5" customHeight="1" thickBot="1" x14ac:dyDescent="0.3">
      <c r="B423" s="117" t="s">
        <v>517</v>
      </c>
      <c r="C423" s="118" t="s">
        <v>2799</v>
      </c>
      <c r="D423" s="119" t="s">
        <v>2526</v>
      </c>
      <c r="E423" s="120" t="s">
        <v>1471</v>
      </c>
      <c r="F423" s="121" t="s">
        <v>2800</v>
      </c>
      <c r="G423" s="118" t="s">
        <v>452</v>
      </c>
      <c r="H423" s="121" t="s">
        <v>579</v>
      </c>
      <c r="I423" s="122" t="s">
        <v>2555</v>
      </c>
      <c r="J423" s="122" t="s">
        <v>2801</v>
      </c>
      <c r="K423" s="558"/>
    </row>
    <row r="424" spans="2:11" s="560" customFormat="1" ht="102" customHeight="1" thickBot="1" x14ac:dyDescent="0.3">
      <c r="B424" s="117" t="s">
        <v>242</v>
      </c>
      <c r="C424" s="118" t="s">
        <v>2802</v>
      </c>
      <c r="D424" s="119" t="s">
        <v>2526</v>
      </c>
      <c r="E424" s="120" t="s">
        <v>1478</v>
      </c>
      <c r="F424" s="121" t="s">
        <v>344</v>
      </c>
      <c r="G424" s="118" t="s">
        <v>995</v>
      </c>
      <c r="H424" s="121" t="s">
        <v>2803</v>
      </c>
      <c r="I424" s="122" t="s">
        <v>976</v>
      </c>
      <c r="J424" s="122" t="s">
        <v>2804</v>
      </c>
      <c r="K424" s="558"/>
    </row>
    <row r="425" spans="2:11" s="560" customFormat="1" ht="94.5" customHeight="1" thickBot="1" x14ac:dyDescent="0.3">
      <c r="B425" s="117" t="s">
        <v>242</v>
      </c>
      <c r="C425" s="118" t="s">
        <v>2805</v>
      </c>
      <c r="D425" s="119" t="s">
        <v>2526</v>
      </c>
      <c r="E425" s="120" t="s">
        <v>1471</v>
      </c>
      <c r="F425" s="121" t="s">
        <v>882</v>
      </c>
      <c r="G425" s="118" t="s">
        <v>995</v>
      </c>
      <c r="H425" s="121" t="s">
        <v>2806</v>
      </c>
      <c r="I425" s="122" t="s">
        <v>2807</v>
      </c>
      <c r="J425" s="122" t="s">
        <v>2808</v>
      </c>
      <c r="K425" s="558"/>
    </row>
    <row r="426" spans="2:11" s="560" customFormat="1" ht="63.75" customHeight="1" thickBot="1" x14ac:dyDescent="0.3">
      <c r="B426" s="117" t="s">
        <v>242</v>
      </c>
      <c r="C426" s="118" t="s">
        <v>2809</v>
      </c>
      <c r="D426" s="119" t="s">
        <v>2526</v>
      </c>
      <c r="E426" s="120" t="s">
        <v>1471</v>
      </c>
      <c r="F426" s="121" t="s">
        <v>77</v>
      </c>
      <c r="G426" s="118" t="s">
        <v>995</v>
      </c>
      <c r="H426" s="121" t="s">
        <v>2806</v>
      </c>
      <c r="I426" s="122" t="s">
        <v>2810</v>
      </c>
      <c r="J426" s="122" t="s">
        <v>2811</v>
      </c>
      <c r="K426" s="558"/>
    </row>
    <row r="427" spans="2:11" s="560" customFormat="1" ht="100.5" customHeight="1" thickBot="1" x14ac:dyDescent="0.3">
      <c r="B427" s="117" t="s">
        <v>29</v>
      </c>
      <c r="C427" s="118" t="s">
        <v>2812</v>
      </c>
      <c r="D427" s="119" t="s">
        <v>2526</v>
      </c>
      <c r="E427" s="120" t="s">
        <v>1471</v>
      </c>
      <c r="F427" s="121" t="s">
        <v>647</v>
      </c>
      <c r="G427" s="118" t="s">
        <v>995</v>
      </c>
      <c r="H427" s="121" t="s">
        <v>579</v>
      </c>
      <c r="I427" s="122" t="s">
        <v>2813</v>
      </c>
      <c r="J427" s="122" t="s">
        <v>2814</v>
      </c>
      <c r="K427" s="558"/>
    </row>
    <row r="428" spans="2:11" s="560" customFormat="1" ht="105" customHeight="1" thickBot="1" x14ac:dyDescent="0.3">
      <c r="B428" s="117" t="s">
        <v>524</v>
      </c>
      <c r="C428" s="118" t="s">
        <v>2815</v>
      </c>
      <c r="D428" s="119" t="s">
        <v>2526</v>
      </c>
      <c r="E428" s="120" t="s">
        <v>622</v>
      </c>
      <c r="F428" s="121" t="s">
        <v>240</v>
      </c>
      <c r="G428" s="118" t="s">
        <v>995</v>
      </c>
      <c r="H428" s="121" t="s">
        <v>579</v>
      </c>
      <c r="I428" s="122" t="s">
        <v>1251</v>
      </c>
      <c r="J428" s="122" t="s">
        <v>2816</v>
      </c>
      <c r="K428" s="558"/>
    </row>
    <row r="429" spans="2:11" s="560" customFormat="1" ht="77.25" customHeight="1" thickBot="1" x14ac:dyDescent="0.3">
      <c r="B429" s="117" t="s">
        <v>32</v>
      </c>
      <c r="C429" s="118" t="s">
        <v>2817</v>
      </c>
      <c r="D429" s="119" t="s">
        <v>2526</v>
      </c>
      <c r="E429" s="120" t="s">
        <v>166</v>
      </c>
      <c r="F429" s="121" t="s">
        <v>77</v>
      </c>
      <c r="G429" s="118" t="s">
        <v>995</v>
      </c>
      <c r="H429" s="121" t="s">
        <v>579</v>
      </c>
      <c r="I429" s="122" t="s">
        <v>2818</v>
      </c>
      <c r="J429" s="122" t="s">
        <v>2819</v>
      </c>
      <c r="K429" s="558"/>
    </row>
    <row r="430" spans="2:11" s="560" customFormat="1" ht="93" customHeight="1" thickBot="1" x14ac:dyDescent="0.3">
      <c r="B430" s="117" t="s">
        <v>32</v>
      </c>
      <c r="C430" s="118" t="s">
        <v>2820</v>
      </c>
      <c r="D430" s="119" t="s">
        <v>2526</v>
      </c>
      <c r="E430" s="120" t="s">
        <v>1478</v>
      </c>
      <c r="F430" s="121" t="s">
        <v>882</v>
      </c>
      <c r="G430" s="118" t="s">
        <v>995</v>
      </c>
      <c r="H430" s="121" t="s">
        <v>579</v>
      </c>
      <c r="I430" s="122" t="s">
        <v>2821</v>
      </c>
      <c r="J430" s="122" t="s">
        <v>2822</v>
      </c>
      <c r="K430" s="558"/>
    </row>
    <row r="431" spans="2:11" s="560" customFormat="1" ht="90.75" customHeight="1" thickBot="1" x14ac:dyDescent="0.3">
      <c r="B431" s="117" t="s">
        <v>32</v>
      </c>
      <c r="C431" s="118" t="s">
        <v>2823</v>
      </c>
      <c r="D431" s="119" t="s">
        <v>2526</v>
      </c>
      <c r="E431" s="120" t="s">
        <v>1478</v>
      </c>
      <c r="F431" s="121" t="s">
        <v>882</v>
      </c>
      <c r="G431" s="118" t="s">
        <v>995</v>
      </c>
      <c r="H431" s="121" t="s">
        <v>2824</v>
      </c>
      <c r="I431" s="122" t="s">
        <v>983</v>
      </c>
      <c r="J431" s="122" t="s">
        <v>2825</v>
      </c>
      <c r="K431" s="558"/>
    </row>
    <row r="432" spans="2:11" s="560" customFormat="1" ht="96.75" customHeight="1" thickBot="1" x14ac:dyDescent="0.3">
      <c r="B432" s="117" t="s">
        <v>32</v>
      </c>
      <c r="C432" s="118" t="s">
        <v>2826</v>
      </c>
      <c r="D432" s="119" t="s">
        <v>2526</v>
      </c>
      <c r="E432" s="120" t="s">
        <v>622</v>
      </c>
      <c r="F432" s="121" t="s">
        <v>647</v>
      </c>
      <c r="G432" s="118" t="s">
        <v>995</v>
      </c>
      <c r="H432" s="121" t="s">
        <v>2824</v>
      </c>
      <c r="I432" s="122" t="s">
        <v>2827</v>
      </c>
      <c r="J432" s="122" t="s">
        <v>2828</v>
      </c>
      <c r="K432" s="558"/>
    </row>
    <row r="433" spans="2:11" s="560" customFormat="1" ht="91.5" customHeight="1" thickBot="1" x14ac:dyDescent="0.3">
      <c r="B433" s="117" t="s">
        <v>32</v>
      </c>
      <c r="C433" s="118" t="s">
        <v>2829</v>
      </c>
      <c r="D433" s="119" t="s">
        <v>2526</v>
      </c>
      <c r="E433" s="120" t="s">
        <v>1471</v>
      </c>
      <c r="F433" s="121" t="s">
        <v>647</v>
      </c>
      <c r="G433" s="118" t="s">
        <v>995</v>
      </c>
      <c r="H433" s="121" t="s">
        <v>1632</v>
      </c>
      <c r="I433" s="122" t="s">
        <v>2830</v>
      </c>
      <c r="J433" s="122" t="s">
        <v>2831</v>
      </c>
      <c r="K433" s="558"/>
    </row>
    <row r="434" spans="2:11" s="560" customFormat="1" ht="82.5" customHeight="1" thickBot="1" x14ac:dyDescent="0.3">
      <c r="B434" s="117" t="s">
        <v>2832</v>
      </c>
      <c r="C434" s="118" t="s">
        <v>2833</v>
      </c>
      <c r="D434" s="119" t="s">
        <v>2526</v>
      </c>
      <c r="E434" s="120" t="s">
        <v>1471</v>
      </c>
      <c r="F434" s="121" t="s">
        <v>344</v>
      </c>
      <c r="G434" s="118" t="s">
        <v>995</v>
      </c>
      <c r="H434" s="121" t="s">
        <v>1632</v>
      </c>
      <c r="I434" s="122" t="s">
        <v>2834</v>
      </c>
      <c r="J434" s="122" t="s">
        <v>2835</v>
      </c>
      <c r="K434" s="558"/>
    </row>
    <row r="435" spans="2:11" s="560" customFormat="1" ht="83.25" customHeight="1" thickBot="1" x14ac:dyDescent="0.3">
      <c r="B435" s="117" t="s">
        <v>2836</v>
      </c>
      <c r="C435" s="118" t="s">
        <v>2837</v>
      </c>
      <c r="D435" s="119" t="s">
        <v>2526</v>
      </c>
      <c r="E435" s="120" t="s">
        <v>1471</v>
      </c>
      <c r="F435" s="121" t="s">
        <v>647</v>
      </c>
      <c r="G435" s="118" t="s">
        <v>995</v>
      </c>
      <c r="H435" s="121" t="s">
        <v>2838</v>
      </c>
      <c r="I435" s="122" t="s">
        <v>2623</v>
      </c>
      <c r="J435" s="122" t="s">
        <v>2839</v>
      </c>
      <c r="K435" s="558"/>
    </row>
    <row r="436" spans="2:11" s="560" customFormat="1" ht="79.5" customHeight="1" thickBot="1" x14ac:dyDescent="0.3">
      <c r="B436" s="117" t="s">
        <v>1498</v>
      </c>
      <c r="C436" s="118" t="s">
        <v>2840</v>
      </c>
      <c r="D436" s="119" t="s">
        <v>2526</v>
      </c>
      <c r="E436" s="120" t="s">
        <v>622</v>
      </c>
      <c r="F436" s="121" t="s">
        <v>647</v>
      </c>
      <c r="G436" s="118" t="s">
        <v>995</v>
      </c>
      <c r="H436" s="121" t="s">
        <v>2824</v>
      </c>
      <c r="I436" s="122" t="s">
        <v>2841</v>
      </c>
      <c r="J436" s="122" t="s">
        <v>2842</v>
      </c>
      <c r="K436" s="558"/>
    </row>
    <row r="437" spans="2:11" s="560" customFormat="1" ht="78.75" customHeight="1" thickBot="1" x14ac:dyDescent="0.3">
      <c r="B437" s="117" t="s">
        <v>898</v>
      </c>
      <c r="C437" s="118" t="s">
        <v>2648</v>
      </c>
      <c r="D437" s="119" t="s">
        <v>2526</v>
      </c>
      <c r="E437" s="120" t="s">
        <v>1577</v>
      </c>
      <c r="F437" s="121" t="s">
        <v>240</v>
      </c>
      <c r="G437" s="118" t="s">
        <v>995</v>
      </c>
      <c r="H437" s="121" t="s">
        <v>2843</v>
      </c>
      <c r="I437" s="122" t="s">
        <v>1154</v>
      </c>
      <c r="J437" s="122" t="s">
        <v>2844</v>
      </c>
      <c r="K437" s="558"/>
    </row>
    <row r="438" spans="2:11" s="560" customFormat="1" ht="87.75" customHeight="1" thickBot="1" x14ac:dyDescent="0.3">
      <c r="B438" s="117" t="s">
        <v>480</v>
      </c>
      <c r="C438" s="118" t="s">
        <v>2845</v>
      </c>
      <c r="D438" s="119">
        <v>41468</v>
      </c>
      <c r="E438" s="120" t="s">
        <v>1478</v>
      </c>
      <c r="F438" s="121" t="s">
        <v>344</v>
      </c>
      <c r="G438" s="118" t="s">
        <v>995</v>
      </c>
      <c r="H438" s="121" t="s">
        <v>579</v>
      </c>
      <c r="I438" s="122" t="s">
        <v>2846</v>
      </c>
      <c r="J438" s="122" t="s">
        <v>2847</v>
      </c>
      <c r="K438" s="558"/>
    </row>
    <row r="439" spans="2:11" s="560" customFormat="1" ht="81" customHeight="1" thickBot="1" x14ac:dyDescent="0.3">
      <c r="B439" s="117" t="s">
        <v>480</v>
      </c>
      <c r="C439" s="118" t="s">
        <v>2848</v>
      </c>
      <c r="D439" s="119" t="s">
        <v>2526</v>
      </c>
      <c r="E439" s="120" t="s">
        <v>1105</v>
      </c>
      <c r="F439" s="121" t="s">
        <v>647</v>
      </c>
      <c r="G439" s="118" t="s">
        <v>995</v>
      </c>
      <c r="H439" s="121" t="s">
        <v>2849</v>
      </c>
      <c r="I439" s="122" t="s">
        <v>2850</v>
      </c>
      <c r="J439" s="122" t="s">
        <v>2851</v>
      </c>
      <c r="K439" s="558"/>
    </row>
    <row r="440" spans="2:11" s="560" customFormat="1" ht="81" customHeight="1" thickBot="1" x14ac:dyDescent="0.3">
      <c r="B440" s="117" t="s">
        <v>480</v>
      </c>
      <c r="C440" s="118" t="s">
        <v>2852</v>
      </c>
      <c r="D440" s="119" t="s">
        <v>2526</v>
      </c>
      <c r="E440" s="120" t="s">
        <v>1653</v>
      </c>
      <c r="F440" s="121" t="s">
        <v>1203</v>
      </c>
      <c r="G440" s="118" t="s">
        <v>995</v>
      </c>
      <c r="H440" s="121" t="s">
        <v>2849</v>
      </c>
      <c r="I440" s="122" t="s">
        <v>2853</v>
      </c>
      <c r="J440" s="122" t="s">
        <v>2854</v>
      </c>
      <c r="K440" s="558"/>
    </row>
    <row r="441" spans="2:11" s="560" customFormat="1" ht="90" customHeight="1" thickBot="1" x14ac:dyDescent="0.3">
      <c r="B441" s="117" t="s">
        <v>898</v>
      </c>
      <c r="C441" s="118" t="s">
        <v>1682</v>
      </c>
      <c r="D441" s="119" t="s">
        <v>1441</v>
      </c>
      <c r="E441" s="120" t="s">
        <v>1546</v>
      </c>
      <c r="F441" s="121" t="s">
        <v>167</v>
      </c>
      <c r="G441" s="118" t="s">
        <v>995</v>
      </c>
      <c r="H441" s="121" t="s">
        <v>1683</v>
      </c>
      <c r="I441" s="122" t="s">
        <v>1684</v>
      </c>
      <c r="J441" s="122" t="s">
        <v>1696</v>
      </c>
    </row>
    <row r="442" spans="2:11" s="560" customFormat="1" ht="90" customHeight="1" thickBot="1" x14ac:dyDescent="0.3">
      <c r="B442" s="117" t="s">
        <v>929</v>
      </c>
      <c r="C442" s="118" t="s">
        <v>1701</v>
      </c>
      <c r="D442" s="119" t="s">
        <v>1441</v>
      </c>
      <c r="E442" s="120" t="s">
        <v>1546</v>
      </c>
      <c r="F442" s="121" t="s">
        <v>240</v>
      </c>
      <c r="G442" s="118" t="s">
        <v>995</v>
      </c>
      <c r="H442" s="121" t="s">
        <v>1702</v>
      </c>
      <c r="I442" s="122" t="s">
        <v>1703</v>
      </c>
      <c r="J442" s="122" t="s">
        <v>1713</v>
      </c>
    </row>
    <row r="443" spans="2:11" s="560" customFormat="1" ht="90" customHeight="1" thickBot="1" x14ac:dyDescent="0.3">
      <c r="B443" s="117" t="s">
        <v>929</v>
      </c>
      <c r="C443" s="118" t="s">
        <v>1704</v>
      </c>
      <c r="D443" s="119" t="s">
        <v>1441</v>
      </c>
      <c r="E443" s="120" t="s">
        <v>604</v>
      </c>
      <c r="F443" s="121" t="s">
        <v>882</v>
      </c>
      <c r="G443" s="118" t="s">
        <v>995</v>
      </c>
      <c r="H443" s="121" t="s">
        <v>579</v>
      </c>
      <c r="I443" s="122" t="s">
        <v>1705</v>
      </c>
      <c r="J443" s="122" t="s">
        <v>1714</v>
      </c>
    </row>
    <row r="444" spans="2:11" s="560" customFormat="1" ht="90" customHeight="1" thickBot="1" x14ac:dyDescent="0.3">
      <c r="B444" s="117" t="s">
        <v>929</v>
      </c>
      <c r="C444" s="118" t="s">
        <v>1706</v>
      </c>
      <c r="D444" s="119" t="s">
        <v>1441</v>
      </c>
      <c r="E444" s="120" t="s">
        <v>1585</v>
      </c>
      <c r="F444" s="121" t="s">
        <v>344</v>
      </c>
      <c r="G444" s="118" t="s">
        <v>995</v>
      </c>
      <c r="H444" s="121" t="s">
        <v>579</v>
      </c>
      <c r="I444" s="122" t="s">
        <v>1707</v>
      </c>
      <c r="J444" s="122" t="s">
        <v>1715</v>
      </c>
    </row>
    <row r="445" spans="2:11" s="560" customFormat="1" ht="90" customHeight="1" thickBot="1" x14ac:dyDescent="0.3">
      <c r="B445" s="117" t="s">
        <v>929</v>
      </c>
      <c r="C445" s="118" t="s">
        <v>1708</v>
      </c>
      <c r="D445" s="119" t="s">
        <v>1441</v>
      </c>
      <c r="E445" s="120" t="s">
        <v>1585</v>
      </c>
      <c r="F445" s="121" t="s">
        <v>647</v>
      </c>
      <c r="G445" s="118" t="s">
        <v>995</v>
      </c>
      <c r="H445" s="121" t="s">
        <v>1709</v>
      </c>
      <c r="I445" s="122" t="s">
        <v>1710</v>
      </c>
      <c r="J445" s="122" t="s">
        <v>1716</v>
      </c>
    </row>
    <row r="446" spans="2:11" s="560" customFormat="1" ht="90" customHeight="1" thickBot="1" x14ac:dyDescent="0.3">
      <c r="B446" s="117" t="s">
        <v>929</v>
      </c>
      <c r="C446" s="118" t="s">
        <v>1711</v>
      </c>
      <c r="D446" s="119" t="s">
        <v>1441</v>
      </c>
      <c r="E446" s="120" t="s">
        <v>1653</v>
      </c>
      <c r="F446" s="121" t="s">
        <v>346</v>
      </c>
      <c r="G446" s="118" t="s">
        <v>995</v>
      </c>
      <c r="H446" s="121" t="s">
        <v>579</v>
      </c>
      <c r="I446" s="122" t="s">
        <v>1712</v>
      </c>
      <c r="J446" s="122" t="s">
        <v>1717</v>
      </c>
    </row>
    <row r="447" spans="2:11" s="560" customFormat="1" ht="114.75" customHeight="1" thickBot="1" x14ac:dyDescent="0.3">
      <c r="B447" s="117" t="s">
        <v>898</v>
      </c>
      <c r="C447" s="118" t="s">
        <v>1685</v>
      </c>
      <c r="D447" s="119" t="s">
        <v>1441</v>
      </c>
      <c r="E447" s="120" t="s">
        <v>1653</v>
      </c>
      <c r="F447" s="121" t="s">
        <v>346</v>
      </c>
      <c r="G447" s="118" t="s">
        <v>995</v>
      </c>
      <c r="H447" s="121" t="s">
        <v>1686</v>
      </c>
      <c r="I447" s="122" t="s">
        <v>1321</v>
      </c>
      <c r="J447" s="122" t="s">
        <v>1697</v>
      </c>
    </row>
    <row r="448" spans="2:11" s="560" customFormat="1" ht="90" customHeight="1" thickBot="1" x14ac:dyDescent="0.3">
      <c r="B448" s="117" t="s">
        <v>898</v>
      </c>
      <c r="C448" s="118" t="s">
        <v>1687</v>
      </c>
      <c r="D448" s="119" t="s">
        <v>1441</v>
      </c>
      <c r="E448" s="120" t="s">
        <v>1653</v>
      </c>
      <c r="F448" s="121" t="s">
        <v>647</v>
      </c>
      <c r="G448" s="118" t="s">
        <v>995</v>
      </c>
      <c r="H448" s="121" t="s">
        <v>1688</v>
      </c>
      <c r="I448" s="122" t="s">
        <v>1689</v>
      </c>
      <c r="J448" s="122" t="s">
        <v>1698</v>
      </c>
    </row>
    <row r="449" spans="2:10" s="560" customFormat="1" ht="90" customHeight="1" thickBot="1" x14ac:dyDescent="0.3">
      <c r="B449" s="117" t="s">
        <v>1690</v>
      </c>
      <c r="C449" s="118" t="s">
        <v>1691</v>
      </c>
      <c r="D449" s="119" t="s">
        <v>1441</v>
      </c>
      <c r="E449" s="120" t="s">
        <v>1577</v>
      </c>
      <c r="F449" s="121" t="s">
        <v>77</v>
      </c>
      <c r="G449" s="118" t="s">
        <v>995</v>
      </c>
      <c r="H449" s="121" t="s">
        <v>579</v>
      </c>
      <c r="I449" s="122" t="s">
        <v>1692</v>
      </c>
      <c r="J449" s="122" t="s">
        <v>1699</v>
      </c>
    </row>
    <row r="450" spans="2:10" s="560" customFormat="1" ht="96" customHeight="1" thickBot="1" x14ac:dyDescent="0.3">
      <c r="B450" s="117" t="s">
        <v>1690</v>
      </c>
      <c r="C450" s="118" t="s">
        <v>1693</v>
      </c>
      <c r="D450" s="119" t="s">
        <v>1441</v>
      </c>
      <c r="E450" s="120" t="s">
        <v>1585</v>
      </c>
      <c r="F450" s="121" t="s">
        <v>344</v>
      </c>
      <c r="G450" s="118" t="s">
        <v>995</v>
      </c>
      <c r="H450" s="121" t="s">
        <v>1694</v>
      </c>
      <c r="I450" s="122" t="s">
        <v>1695</v>
      </c>
      <c r="J450" s="122" t="s">
        <v>1700</v>
      </c>
    </row>
    <row r="451" spans="2:10" s="560" customFormat="1" ht="104.25" customHeight="1" thickBot="1" x14ac:dyDescent="0.3">
      <c r="B451" s="117" t="s">
        <v>525</v>
      </c>
      <c r="C451" s="118" t="s">
        <v>1679</v>
      </c>
      <c r="D451" s="119" t="s">
        <v>1441</v>
      </c>
      <c r="E451" s="120" t="s">
        <v>604</v>
      </c>
      <c r="F451" s="121" t="s">
        <v>647</v>
      </c>
      <c r="G451" s="118" t="s">
        <v>995</v>
      </c>
      <c r="H451" s="121" t="s">
        <v>1632</v>
      </c>
      <c r="I451" s="122" t="s">
        <v>1680</v>
      </c>
      <c r="J451" s="122" t="s">
        <v>1681</v>
      </c>
    </row>
    <row r="452" spans="2:10" s="560" customFormat="1" ht="104.25" customHeight="1" thickBot="1" x14ac:dyDescent="0.3">
      <c r="B452" s="117" t="s">
        <v>1675</v>
      </c>
      <c r="C452" s="118" t="s">
        <v>1676</v>
      </c>
      <c r="D452" s="119" t="s">
        <v>1441</v>
      </c>
      <c r="E452" s="120" t="s">
        <v>1653</v>
      </c>
      <c r="F452" s="121" t="s">
        <v>647</v>
      </c>
      <c r="G452" s="118" t="s">
        <v>995</v>
      </c>
      <c r="H452" s="121" t="s">
        <v>1304</v>
      </c>
      <c r="I452" s="122" t="s">
        <v>1677</v>
      </c>
      <c r="J452" s="122" t="s">
        <v>1678</v>
      </c>
    </row>
    <row r="453" spans="2:10" s="560" customFormat="1" ht="90" customHeight="1" thickBot="1" x14ac:dyDescent="0.3">
      <c r="B453" s="117" t="s">
        <v>1668</v>
      </c>
      <c r="C453" s="118" t="s">
        <v>1669</v>
      </c>
      <c r="D453" s="119" t="s">
        <v>1441</v>
      </c>
      <c r="E453" s="120" t="s">
        <v>1546</v>
      </c>
      <c r="F453" s="121" t="s">
        <v>346</v>
      </c>
      <c r="G453" s="118" t="s">
        <v>995</v>
      </c>
      <c r="H453" s="121" t="s">
        <v>1670</v>
      </c>
      <c r="I453" s="122" t="s">
        <v>983</v>
      </c>
      <c r="J453" s="122" t="s">
        <v>1673</v>
      </c>
    </row>
    <row r="454" spans="2:10" s="560" customFormat="1" ht="90" customHeight="1" thickBot="1" x14ac:dyDescent="0.3">
      <c r="B454" s="117" t="s">
        <v>953</v>
      </c>
      <c r="C454" s="118" t="s">
        <v>1671</v>
      </c>
      <c r="D454" s="119" t="s">
        <v>1441</v>
      </c>
      <c r="E454" s="120" t="s">
        <v>604</v>
      </c>
      <c r="F454" s="121" t="s">
        <v>1245</v>
      </c>
      <c r="G454" s="118" t="s">
        <v>995</v>
      </c>
      <c r="H454" s="121" t="s">
        <v>1672</v>
      </c>
      <c r="I454" s="122" t="s">
        <v>983</v>
      </c>
      <c r="J454" s="122" t="s">
        <v>1674</v>
      </c>
    </row>
    <row r="455" spans="2:10" s="560" customFormat="1" ht="90" customHeight="1" thickBot="1" x14ac:dyDescent="0.3">
      <c r="B455" s="117" t="s">
        <v>1663</v>
      </c>
      <c r="C455" s="118" t="s">
        <v>1664</v>
      </c>
      <c r="D455" s="119" t="s">
        <v>1441</v>
      </c>
      <c r="E455" s="120" t="s">
        <v>604</v>
      </c>
      <c r="F455" s="121" t="s">
        <v>1665</v>
      </c>
      <c r="G455" s="118" t="s">
        <v>995</v>
      </c>
      <c r="H455" s="121" t="s">
        <v>1562</v>
      </c>
      <c r="I455" s="122" t="s">
        <v>1666</v>
      </c>
      <c r="J455" s="122" t="s">
        <v>1667</v>
      </c>
    </row>
    <row r="456" spans="2:10" s="560" customFormat="1" ht="90" customHeight="1" thickBot="1" x14ac:dyDescent="0.3">
      <c r="B456" s="117" t="s">
        <v>29</v>
      </c>
      <c r="C456" s="118" t="s">
        <v>1652</v>
      </c>
      <c r="D456" s="119" t="s">
        <v>1441</v>
      </c>
      <c r="E456" s="120" t="s">
        <v>1653</v>
      </c>
      <c r="F456" s="121" t="s">
        <v>647</v>
      </c>
      <c r="G456" s="118" t="s">
        <v>995</v>
      </c>
      <c r="H456" s="121" t="s">
        <v>1654</v>
      </c>
      <c r="I456" s="122" t="s">
        <v>1655</v>
      </c>
      <c r="J456" s="122" t="s">
        <v>1660</v>
      </c>
    </row>
    <row r="457" spans="2:10" s="560" customFormat="1" ht="90" customHeight="1" thickBot="1" x14ac:dyDescent="0.3">
      <c r="B457" s="117" t="s">
        <v>335</v>
      </c>
      <c r="C457" s="118" t="s">
        <v>1576</v>
      </c>
      <c r="D457" s="119" t="s">
        <v>1441</v>
      </c>
      <c r="E457" s="120" t="s">
        <v>1577</v>
      </c>
      <c r="F457" s="121" t="s">
        <v>77</v>
      </c>
      <c r="G457" s="118" t="s">
        <v>995</v>
      </c>
      <c r="H457" s="121" t="s">
        <v>1656</v>
      </c>
      <c r="I457" s="122" t="s">
        <v>1657</v>
      </c>
      <c r="J457" s="122" t="s">
        <v>1661</v>
      </c>
    </row>
    <row r="458" spans="2:10" s="560" customFormat="1" ht="90" customHeight="1" thickBot="1" x14ac:dyDescent="0.3">
      <c r="B458" s="117" t="s">
        <v>1317</v>
      </c>
      <c r="C458" s="118" t="s">
        <v>1658</v>
      </c>
      <c r="D458" s="119" t="s">
        <v>1441</v>
      </c>
      <c r="E458" s="120" t="s">
        <v>604</v>
      </c>
      <c r="F458" s="121" t="s">
        <v>1168</v>
      </c>
      <c r="G458" s="118" t="s">
        <v>995</v>
      </c>
      <c r="H458" s="121" t="s">
        <v>1659</v>
      </c>
      <c r="I458" s="122" t="s">
        <v>964</v>
      </c>
      <c r="J458" s="122" t="s">
        <v>1662</v>
      </c>
    </row>
    <row r="459" spans="2:10" s="560" customFormat="1" ht="90" customHeight="1" thickBot="1" x14ac:dyDescent="0.3">
      <c r="B459" s="117" t="s">
        <v>639</v>
      </c>
      <c r="C459" s="118" t="s">
        <v>1649</v>
      </c>
      <c r="D459" s="119" t="s">
        <v>1441</v>
      </c>
      <c r="E459" s="120" t="s">
        <v>1585</v>
      </c>
      <c r="F459" s="121" t="s">
        <v>647</v>
      </c>
      <c r="G459" s="118" t="s">
        <v>878</v>
      </c>
      <c r="H459" s="121" t="s">
        <v>1632</v>
      </c>
      <c r="I459" s="122" t="s">
        <v>1650</v>
      </c>
      <c r="J459" s="122" t="s">
        <v>1651</v>
      </c>
    </row>
    <row r="460" spans="2:10" s="560" customFormat="1" ht="90" customHeight="1" thickBot="1" x14ac:dyDescent="0.3">
      <c r="B460" s="117" t="s">
        <v>1645</v>
      </c>
      <c r="C460" s="118" t="s">
        <v>1646</v>
      </c>
      <c r="D460" s="119" t="s">
        <v>1441</v>
      </c>
      <c r="E460" s="120" t="s">
        <v>1486</v>
      </c>
      <c r="F460" s="121" t="s">
        <v>882</v>
      </c>
      <c r="G460" s="118" t="s">
        <v>967</v>
      </c>
      <c r="H460" s="121" t="s">
        <v>1355</v>
      </c>
      <c r="I460" s="122" t="s">
        <v>1647</v>
      </c>
      <c r="J460" s="122" t="s">
        <v>1648</v>
      </c>
    </row>
    <row r="461" spans="2:10" s="560" customFormat="1" ht="90" customHeight="1" thickBot="1" x14ac:dyDescent="0.3">
      <c r="B461" s="117" t="s">
        <v>20</v>
      </c>
      <c r="C461" s="118" t="s">
        <v>1641</v>
      </c>
      <c r="D461" s="119" t="s">
        <v>1441</v>
      </c>
      <c r="E461" s="120" t="s">
        <v>1486</v>
      </c>
      <c r="F461" s="121" t="s">
        <v>1642</v>
      </c>
      <c r="G461" s="118" t="s">
        <v>378</v>
      </c>
      <c r="H461" s="121" t="s">
        <v>579</v>
      </c>
      <c r="I461" s="122" t="s">
        <v>1643</v>
      </c>
      <c r="J461" s="122" t="s">
        <v>1644</v>
      </c>
    </row>
    <row r="462" spans="2:10" s="560" customFormat="1" ht="105" customHeight="1" thickBot="1" x14ac:dyDescent="0.3">
      <c r="B462" s="117" t="s">
        <v>205</v>
      </c>
      <c r="C462" s="118" t="s">
        <v>1636</v>
      </c>
      <c r="D462" s="119" t="s">
        <v>1441</v>
      </c>
      <c r="E462" s="120" t="s">
        <v>513</v>
      </c>
      <c r="F462" s="121" t="s">
        <v>240</v>
      </c>
      <c r="G462" s="118" t="s">
        <v>452</v>
      </c>
      <c r="H462" s="121" t="s">
        <v>1637</v>
      </c>
      <c r="I462" s="122" t="s">
        <v>1638</v>
      </c>
      <c r="J462" s="122" t="s">
        <v>1640</v>
      </c>
    </row>
    <row r="463" spans="2:10" s="560" customFormat="1" ht="81.75" customHeight="1" thickBot="1" x14ac:dyDescent="0.3">
      <c r="B463" s="117" t="s">
        <v>205</v>
      </c>
      <c r="C463" s="118" t="s">
        <v>1634</v>
      </c>
      <c r="D463" s="119" t="s">
        <v>1441</v>
      </c>
      <c r="E463" s="120" t="s">
        <v>513</v>
      </c>
      <c r="F463" s="121" t="s">
        <v>240</v>
      </c>
      <c r="G463" s="118" t="s">
        <v>452</v>
      </c>
      <c r="H463" s="121" t="s">
        <v>579</v>
      </c>
      <c r="I463" s="122" t="s">
        <v>1635</v>
      </c>
      <c r="J463" s="122" t="s">
        <v>1639</v>
      </c>
    </row>
    <row r="464" spans="2:10" s="560" customFormat="1" ht="93.75" customHeight="1" thickBot="1" x14ac:dyDescent="0.3">
      <c r="B464" s="117" t="s">
        <v>379</v>
      </c>
      <c r="C464" s="118" t="s">
        <v>1631</v>
      </c>
      <c r="D464" s="119" t="s">
        <v>1441</v>
      </c>
      <c r="E464" s="120" t="s">
        <v>604</v>
      </c>
      <c r="F464" s="121" t="s">
        <v>647</v>
      </c>
      <c r="G464" s="118" t="s">
        <v>591</v>
      </c>
      <c r="H464" s="121" t="s">
        <v>1632</v>
      </c>
      <c r="I464" s="122" t="s">
        <v>964</v>
      </c>
      <c r="J464" s="122" t="s">
        <v>1633</v>
      </c>
    </row>
    <row r="465" spans="2:10" s="560" customFormat="1" ht="92.25" customHeight="1" thickBot="1" x14ac:dyDescent="0.3">
      <c r="B465" s="117" t="s">
        <v>204</v>
      </c>
      <c r="C465" s="118" t="s">
        <v>1628</v>
      </c>
      <c r="D465" s="119" t="s">
        <v>1441</v>
      </c>
      <c r="E465" s="120" t="s">
        <v>1105</v>
      </c>
      <c r="F465" s="121" t="s">
        <v>647</v>
      </c>
      <c r="G465" s="118" t="s">
        <v>614</v>
      </c>
      <c r="H465" s="121" t="s">
        <v>1629</v>
      </c>
      <c r="I465" s="122" t="s">
        <v>1217</v>
      </c>
      <c r="J465" s="122" t="s">
        <v>1630</v>
      </c>
    </row>
    <row r="466" spans="2:10" s="560" customFormat="1" ht="108.75" customHeight="1" thickBot="1" x14ac:dyDescent="0.3">
      <c r="B466" s="117" t="s">
        <v>21</v>
      </c>
      <c r="C466" s="118" t="s">
        <v>1623</v>
      </c>
      <c r="D466" s="119" t="s">
        <v>1441</v>
      </c>
      <c r="E466" s="120" t="s">
        <v>1624</v>
      </c>
      <c r="F466" s="121" t="s">
        <v>167</v>
      </c>
      <c r="G466" s="118" t="s">
        <v>378</v>
      </c>
      <c r="H466" s="121" t="s">
        <v>1625</v>
      </c>
      <c r="I466" s="122" t="s">
        <v>1626</v>
      </c>
      <c r="J466" s="122" t="s">
        <v>1627</v>
      </c>
    </row>
    <row r="467" spans="2:10" s="560" customFormat="1" ht="91.5" customHeight="1" thickBot="1" x14ac:dyDescent="0.3">
      <c r="B467" s="117" t="s">
        <v>34</v>
      </c>
      <c r="C467" s="118" t="s">
        <v>1619</v>
      </c>
      <c r="D467" s="119" t="s">
        <v>1441</v>
      </c>
      <c r="E467" s="120" t="s">
        <v>604</v>
      </c>
      <c r="F467" s="121" t="s">
        <v>1300</v>
      </c>
      <c r="G467" s="118" t="s">
        <v>614</v>
      </c>
      <c r="H467" s="121" t="s">
        <v>1620</v>
      </c>
      <c r="I467" s="122" t="s">
        <v>1621</v>
      </c>
      <c r="J467" s="122" t="s">
        <v>1622</v>
      </c>
    </row>
    <row r="468" spans="2:10" s="560" customFormat="1" ht="91.5" customHeight="1" thickBot="1" x14ac:dyDescent="0.3">
      <c r="B468" s="117" t="s">
        <v>1612</v>
      </c>
      <c r="C468" s="118" t="s">
        <v>1613</v>
      </c>
      <c r="D468" s="119" t="s">
        <v>1434</v>
      </c>
      <c r="E468" s="120" t="s">
        <v>1465</v>
      </c>
      <c r="F468" s="121" t="s">
        <v>647</v>
      </c>
      <c r="G468" s="118" t="s">
        <v>995</v>
      </c>
      <c r="H468" s="121" t="s">
        <v>1614</v>
      </c>
      <c r="I468" s="122" t="s">
        <v>964</v>
      </c>
      <c r="J468" s="122" t="s">
        <v>1617</v>
      </c>
    </row>
    <row r="469" spans="2:10" s="560" customFormat="1" ht="91.5" customHeight="1" thickBot="1" x14ac:dyDescent="0.3">
      <c r="B469" s="117" t="s">
        <v>1612</v>
      </c>
      <c r="C469" s="118" t="s">
        <v>1615</v>
      </c>
      <c r="D469" s="119" t="s">
        <v>1434</v>
      </c>
      <c r="E469" s="120" t="s">
        <v>604</v>
      </c>
      <c r="F469" s="121" t="s">
        <v>346</v>
      </c>
      <c r="G469" s="118" t="s">
        <v>995</v>
      </c>
      <c r="H469" s="121" t="s">
        <v>1614</v>
      </c>
      <c r="I469" s="122" t="s">
        <v>1616</v>
      </c>
      <c r="J469" s="122" t="s">
        <v>1618</v>
      </c>
    </row>
    <row r="470" spans="2:10" s="560" customFormat="1" ht="91.5" customHeight="1" thickBot="1" x14ac:dyDescent="0.3">
      <c r="B470" s="117" t="s">
        <v>898</v>
      </c>
      <c r="C470" s="118" t="s">
        <v>1603</v>
      </c>
      <c r="D470" s="119" t="s">
        <v>1434</v>
      </c>
      <c r="E470" s="120" t="s">
        <v>1465</v>
      </c>
      <c r="F470" s="121" t="s">
        <v>346</v>
      </c>
      <c r="G470" s="118" t="s">
        <v>995</v>
      </c>
      <c r="H470" s="121" t="s">
        <v>1604</v>
      </c>
      <c r="I470" s="122" t="s">
        <v>1239</v>
      </c>
      <c r="J470" s="122" t="s">
        <v>1608</v>
      </c>
    </row>
    <row r="471" spans="2:10" s="560" customFormat="1" ht="91.5" customHeight="1" thickBot="1" x14ac:dyDescent="0.3">
      <c r="B471" s="117" t="s">
        <v>242</v>
      </c>
      <c r="C471" s="118" t="s">
        <v>1605</v>
      </c>
      <c r="D471" s="119" t="s">
        <v>1434</v>
      </c>
      <c r="E471" s="120" t="s">
        <v>1585</v>
      </c>
      <c r="F471" s="121" t="s">
        <v>647</v>
      </c>
      <c r="G471" s="118" t="s">
        <v>995</v>
      </c>
      <c r="H471" s="121" t="s">
        <v>1606</v>
      </c>
      <c r="I471" s="122" t="s">
        <v>1239</v>
      </c>
      <c r="J471" s="122" t="s">
        <v>1609</v>
      </c>
    </row>
    <row r="472" spans="2:10" s="560" customFormat="1" ht="91.5" customHeight="1" thickBot="1" x14ac:dyDescent="0.3">
      <c r="B472" s="117" t="s">
        <v>242</v>
      </c>
      <c r="C472" s="118" t="s">
        <v>1607</v>
      </c>
      <c r="D472" s="119" t="s">
        <v>1434</v>
      </c>
      <c r="E472" s="120" t="s">
        <v>1585</v>
      </c>
      <c r="F472" s="121" t="s">
        <v>882</v>
      </c>
      <c r="G472" s="118" t="s">
        <v>995</v>
      </c>
      <c r="H472" s="121" t="s">
        <v>1593</v>
      </c>
      <c r="I472" s="122" t="s">
        <v>1214</v>
      </c>
      <c r="J472" s="122" t="s">
        <v>1610</v>
      </c>
    </row>
    <row r="473" spans="2:10" s="560" customFormat="1" ht="114.75" customHeight="1" thickBot="1" x14ac:dyDescent="0.3">
      <c r="B473" s="117" t="s">
        <v>1256</v>
      </c>
      <c r="C473" s="118" t="s">
        <v>1303</v>
      </c>
      <c r="D473" s="119" t="s">
        <v>1434</v>
      </c>
      <c r="E473" s="120" t="s">
        <v>1465</v>
      </c>
      <c r="F473" s="121" t="s">
        <v>647</v>
      </c>
      <c r="G473" s="118" t="s">
        <v>995</v>
      </c>
      <c r="H473" s="121" t="s">
        <v>1730</v>
      </c>
      <c r="I473" s="122" t="s">
        <v>983</v>
      </c>
      <c r="J473" s="122" t="s">
        <v>1611</v>
      </c>
    </row>
    <row r="474" spans="2:10" s="560" customFormat="1" ht="91.5" customHeight="1" thickBot="1" x14ac:dyDescent="0.3">
      <c r="B474" s="117" t="s">
        <v>1498</v>
      </c>
      <c r="C474" s="118" t="s">
        <v>1597</v>
      </c>
      <c r="D474" s="119" t="s">
        <v>1434</v>
      </c>
      <c r="E474" s="120" t="s">
        <v>1577</v>
      </c>
      <c r="F474" s="121" t="s">
        <v>77</v>
      </c>
      <c r="G474" s="118" t="s">
        <v>995</v>
      </c>
      <c r="H474" s="121" t="s">
        <v>1598</v>
      </c>
      <c r="I474" s="122" t="s">
        <v>1599</v>
      </c>
      <c r="J474" s="122" t="s">
        <v>1601</v>
      </c>
    </row>
    <row r="475" spans="2:10" s="560" customFormat="1" ht="108" customHeight="1" thickBot="1" x14ac:dyDescent="0.3">
      <c r="B475" s="117" t="s">
        <v>1537</v>
      </c>
      <c r="C475" s="118" t="s">
        <v>1600</v>
      </c>
      <c r="D475" s="119" t="s">
        <v>1434</v>
      </c>
      <c r="E475" s="120" t="s">
        <v>604</v>
      </c>
      <c r="F475" s="121" t="s">
        <v>882</v>
      </c>
      <c r="G475" s="118" t="s">
        <v>995</v>
      </c>
      <c r="H475" s="121" t="s">
        <v>1593</v>
      </c>
      <c r="I475" s="122" t="s">
        <v>1555</v>
      </c>
      <c r="J475" s="122" t="s">
        <v>1602</v>
      </c>
    </row>
    <row r="476" spans="2:10" s="560" customFormat="1" ht="108" customHeight="1" thickBot="1" x14ac:dyDescent="0.3">
      <c r="B476" s="117" t="s">
        <v>1537</v>
      </c>
      <c r="C476" s="118" t="s">
        <v>1592</v>
      </c>
      <c r="D476" s="119" t="s">
        <v>1434</v>
      </c>
      <c r="E476" s="120" t="s">
        <v>604</v>
      </c>
      <c r="F476" s="121" t="s">
        <v>647</v>
      </c>
      <c r="G476" s="118" t="s">
        <v>995</v>
      </c>
      <c r="H476" s="121" t="s">
        <v>1593</v>
      </c>
      <c r="I476" s="122" t="s">
        <v>1594</v>
      </c>
      <c r="J476" s="122" t="s">
        <v>1595</v>
      </c>
    </row>
    <row r="477" spans="2:10" s="560" customFormat="1" ht="108" customHeight="1" thickBot="1" x14ac:dyDescent="0.3">
      <c r="B477" s="117" t="s">
        <v>1537</v>
      </c>
      <c r="C477" s="118" t="s">
        <v>1538</v>
      </c>
      <c r="D477" s="119" t="s">
        <v>1434</v>
      </c>
      <c r="E477" s="120" t="s">
        <v>604</v>
      </c>
      <c r="F477" s="121" t="s">
        <v>346</v>
      </c>
      <c r="G477" s="118" t="s">
        <v>995</v>
      </c>
      <c r="H477" s="121" t="s">
        <v>1593</v>
      </c>
      <c r="I477" s="122" t="s">
        <v>1214</v>
      </c>
      <c r="J477" s="122" t="s">
        <v>1596</v>
      </c>
    </row>
    <row r="478" spans="2:10" s="560" customFormat="1" ht="108" customHeight="1" thickBot="1" x14ac:dyDescent="0.3">
      <c r="B478" s="117" t="s">
        <v>1317</v>
      </c>
      <c r="C478" s="118" t="s">
        <v>1589</v>
      </c>
      <c r="D478" s="119" t="s">
        <v>1434</v>
      </c>
      <c r="E478" s="120" t="s">
        <v>1585</v>
      </c>
      <c r="F478" s="121" t="s">
        <v>344</v>
      </c>
      <c r="G478" s="118" t="s">
        <v>995</v>
      </c>
      <c r="H478" s="121" t="s">
        <v>1590</v>
      </c>
      <c r="I478" s="122" t="s">
        <v>1239</v>
      </c>
      <c r="J478" s="122" t="s">
        <v>1591</v>
      </c>
    </row>
    <row r="479" spans="2:10" s="560" customFormat="1" ht="108" customHeight="1" thickBot="1" x14ac:dyDescent="0.3">
      <c r="B479" s="117" t="s">
        <v>1583</v>
      </c>
      <c r="C479" s="118" t="s">
        <v>1584</v>
      </c>
      <c r="D479" s="119" t="s">
        <v>1434</v>
      </c>
      <c r="E479" s="120" t="s">
        <v>1585</v>
      </c>
      <c r="F479" s="121" t="s">
        <v>647</v>
      </c>
      <c r="G479" s="118" t="s">
        <v>995</v>
      </c>
      <c r="H479" s="121" t="s">
        <v>1586</v>
      </c>
      <c r="I479" s="122" t="s">
        <v>1587</v>
      </c>
      <c r="J479" s="122" t="s">
        <v>1588</v>
      </c>
    </row>
    <row r="480" spans="2:10" s="560" customFormat="1" ht="91.5" customHeight="1" thickBot="1" x14ac:dyDescent="0.3">
      <c r="B480" s="117" t="s">
        <v>1569</v>
      </c>
      <c r="C480" s="118" t="s">
        <v>1570</v>
      </c>
      <c r="D480" s="119" t="s">
        <v>1434</v>
      </c>
      <c r="E480" s="120" t="s">
        <v>1105</v>
      </c>
      <c r="F480" s="121" t="s">
        <v>240</v>
      </c>
      <c r="G480" s="118" t="s">
        <v>995</v>
      </c>
      <c r="H480" s="121" t="s">
        <v>1571</v>
      </c>
      <c r="I480" s="122" t="s">
        <v>1572</v>
      </c>
      <c r="J480" s="122" t="s">
        <v>1579</v>
      </c>
    </row>
    <row r="481" spans="2:10" s="560" customFormat="1" ht="91.5" customHeight="1" thickBot="1" x14ac:dyDescent="0.3">
      <c r="B481" s="117" t="s">
        <v>1569</v>
      </c>
      <c r="C481" s="118" t="s">
        <v>1573</v>
      </c>
      <c r="D481" s="119" t="s">
        <v>1434</v>
      </c>
      <c r="E481" s="120" t="s">
        <v>1546</v>
      </c>
      <c r="F481" s="121" t="s">
        <v>647</v>
      </c>
      <c r="G481" s="118" t="s">
        <v>995</v>
      </c>
      <c r="H481" s="121" t="s">
        <v>1571</v>
      </c>
      <c r="I481" s="122" t="s">
        <v>1350</v>
      </c>
      <c r="J481" s="122" t="s">
        <v>1580</v>
      </c>
    </row>
    <row r="482" spans="2:10" s="560" customFormat="1" ht="91.5" customHeight="1" thickBot="1" x14ac:dyDescent="0.3">
      <c r="B482" s="117" t="s">
        <v>335</v>
      </c>
      <c r="C482" s="118" t="s">
        <v>1574</v>
      </c>
      <c r="D482" s="119" t="s">
        <v>1434</v>
      </c>
      <c r="E482" s="120" t="s">
        <v>1478</v>
      </c>
      <c r="F482" s="121" t="s">
        <v>240</v>
      </c>
      <c r="G482" s="118" t="s">
        <v>995</v>
      </c>
      <c r="H482" s="121" t="s">
        <v>1575</v>
      </c>
      <c r="I482" s="122" t="s">
        <v>895</v>
      </c>
      <c r="J482" s="122" t="s">
        <v>1581</v>
      </c>
    </row>
    <row r="483" spans="2:10" s="560" customFormat="1" ht="91.5" customHeight="1" thickBot="1" x14ac:dyDescent="0.3">
      <c r="B483" s="117" t="s">
        <v>335</v>
      </c>
      <c r="C483" s="118" t="s">
        <v>1576</v>
      </c>
      <c r="D483" s="119" t="s">
        <v>1434</v>
      </c>
      <c r="E483" s="120" t="s">
        <v>1577</v>
      </c>
      <c r="F483" s="121" t="s">
        <v>77</v>
      </c>
      <c r="G483" s="118" t="s">
        <v>995</v>
      </c>
      <c r="H483" s="121" t="s">
        <v>1575</v>
      </c>
      <c r="I483" s="122" t="s">
        <v>1578</v>
      </c>
      <c r="J483" s="122" t="s">
        <v>1582</v>
      </c>
    </row>
    <row r="484" spans="2:10" s="560" customFormat="1" ht="91.5" customHeight="1" thickBot="1" x14ac:dyDescent="0.3">
      <c r="B484" s="117" t="s">
        <v>525</v>
      </c>
      <c r="C484" s="118" t="s">
        <v>1561</v>
      </c>
      <c r="D484" s="119" t="s">
        <v>1434</v>
      </c>
      <c r="E484" s="120" t="s">
        <v>1465</v>
      </c>
      <c r="F484" s="121" t="s">
        <v>77</v>
      </c>
      <c r="G484" s="118" t="s">
        <v>995</v>
      </c>
      <c r="H484" s="121" t="s">
        <v>1562</v>
      </c>
      <c r="I484" s="122" t="s">
        <v>1563</v>
      </c>
      <c r="J484" s="122" t="s">
        <v>1567</v>
      </c>
    </row>
    <row r="485" spans="2:10" s="560" customFormat="1" ht="91.5" customHeight="1" thickBot="1" x14ac:dyDescent="0.3">
      <c r="B485" s="117" t="s">
        <v>525</v>
      </c>
      <c r="C485" s="118" t="s">
        <v>1564</v>
      </c>
      <c r="D485" s="119" t="s">
        <v>1434</v>
      </c>
      <c r="E485" s="120" t="s">
        <v>1465</v>
      </c>
      <c r="F485" s="121" t="s">
        <v>647</v>
      </c>
      <c r="G485" s="118" t="s">
        <v>995</v>
      </c>
      <c r="H485" s="121" t="s">
        <v>1565</v>
      </c>
      <c r="I485" s="122" t="s">
        <v>1566</v>
      </c>
      <c r="J485" s="122" t="s">
        <v>1568</v>
      </c>
    </row>
    <row r="486" spans="2:10" s="560" customFormat="1" ht="91.5" customHeight="1" thickBot="1" x14ac:dyDescent="0.3">
      <c r="B486" s="117" t="s">
        <v>480</v>
      </c>
      <c r="C486" s="118" t="s">
        <v>1557</v>
      </c>
      <c r="D486" s="119" t="s">
        <v>1434</v>
      </c>
      <c r="E486" s="120" t="s">
        <v>1478</v>
      </c>
      <c r="F486" s="121" t="s">
        <v>647</v>
      </c>
      <c r="G486" s="118" t="s">
        <v>995</v>
      </c>
      <c r="H486" s="121" t="s">
        <v>1558</v>
      </c>
      <c r="I486" s="122" t="s">
        <v>1559</v>
      </c>
      <c r="J486" s="122" t="s">
        <v>1560</v>
      </c>
    </row>
    <row r="487" spans="2:10" s="560" customFormat="1" ht="79.5" customHeight="1" thickBot="1" x14ac:dyDescent="0.3">
      <c r="B487" s="117" t="s">
        <v>1537</v>
      </c>
      <c r="C487" s="118" t="s">
        <v>1538</v>
      </c>
      <c r="D487" s="119" t="s">
        <v>1408</v>
      </c>
      <c r="E487" s="120" t="s">
        <v>1478</v>
      </c>
      <c r="F487" s="121" t="s">
        <v>346</v>
      </c>
      <c r="G487" s="118" t="s">
        <v>1462</v>
      </c>
      <c r="H487" s="121" t="s">
        <v>1539</v>
      </c>
      <c r="I487" s="122" t="s">
        <v>880</v>
      </c>
      <c r="J487" s="122" t="s">
        <v>1543</v>
      </c>
    </row>
    <row r="488" spans="2:10" s="560" customFormat="1" ht="64.5" customHeight="1" thickBot="1" x14ac:dyDescent="0.3">
      <c r="B488" s="117" t="s">
        <v>1198</v>
      </c>
      <c r="C488" s="118" t="s">
        <v>1540</v>
      </c>
      <c r="D488" s="119" t="s">
        <v>1408</v>
      </c>
      <c r="E488" s="120" t="s">
        <v>1541</v>
      </c>
      <c r="F488" s="121" t="s">
        <v>346</v>
      </c>
      <c r="G488" s="118" t="s">
        <v>1462</v>
      </c>
      <c r="H488" s="121" t="s">
        <v>1542</v>
      </c>
      <c r="I488" s="122" t="s">
        <v>973</v>
      </c>
      <c r="J488" s="122" t="s">
        <v>1544</v>
      </c>
    </row>
    <row r="489" spans="2:10" s="560" customFormat="1" ht="65.25" customHeight="1" thickBot="1" x14ac:dyDescent="0.3">
      <c r="B489" s="117" t="s">
        <v>1198</v>
      </c>
      <c r="C489" s="118" t="s">
        <v>1545</v>
      </c>
      <c r="D489" s="119" t="s">
        <v>1408</v>
      </c>
      <c r="E489" s="120" t="s">
        <v>1546</v>
      </c>
      <c r="F489" s="121" t="s">
        <v>647</v>
      </c>
      <c r="G489" s="118" t="s">
        <v>995</v>
      </c>
      <c r="H489" s="121" t="s">
        <v>1547</v>
      </c>
      <c r="I489" s="122" t="s">
        <v>1375</v>
      </c>
      <c r="J489" s="122" t="s">
        <v>1551</v>
      </c>
    </row>
    <row r="490" spans="2:10" s="560" customFormat="1" ht="69" customHeight="1" thickBot="1" x14ac:dyDescent="0.3">
      <c r="B490" s="117" t="s">
        <v>1198</v>
      </c>
      <c r="C490" s="118" t="s">
        <v>1548</v>
      </c>
      <c r="D490" s="119" t="s">
        <v>1408</v>
      </c>
      <c r="E490" s="120" t="s">
        <v>582</v>
      </c>
      <c r="F490" s="121" t="s">
        <v>240</v>
      </c>
      <c r="G490" s="118" t="s">
        <v>995</v>
      </c>
      <c r="H490" s="121" t="s">
        <v>1549</v>
      </c>
      <c r="I490" s="122" t="s">
        <v>1550</v>
      </c>
      <c r="J490" s="122" t="s">
        <v>1552</v>
      </c>
    </row>
    <row r="491" spans="2:10" s="560" customFormat="1" ht="67.5" customHeight="1" thickBot="1" x14ac:dyDescent="0.3">
      <c r="B491" s="117" t="s">
        <v>898</v>
      </c>
      <c r="C491" s="118" t="s">
        <v>1553</v>
      </c>
      <c r="D491" s="119" t="s">
        <v>1408</v>
      </c>
      <c r="E491" s="120" t="s">
        <v>1524</v>
      </c>
      <c r="F491" s="121" t="s">
        <v>77</v>
      </c>
      <c r="G491" s="118" t="s">
        <v>995</v>
      </c>
      <c r="H491" s="121" t="s">
        <v>1554</v>
      </c>
      <c r="I491" s="122" t="s">
        <v>1555</v>
      </c>
      <c r="J491" s="122" t="s">
        <v>1556</v>
      </c>
    </row>
    <row r="492" spans="2:10" s="560" customFormat="1" ht="99" customHeight="1" thickBot="1" x14ac:dyDescent="0.3">
      <c r="B492" s="117" t="s">
        <v>29</v>
      </c>
      <c r="C492" s="118" t="s">
        <v>1520</v>
      </c>
      <c r="D492" s="119" t="s">
        <v>1408</v>
      </c>
      <c r="E492" s="120" t="s">
        <v>1508</v>
      </c>
      <c r="F492" s="121" t="s">
        <v>647</v>
      </c>
      <c r="G492" s="118" t="s">
        <v>995</v>
      </c>
      <c r="H492" s="121" t="s">
        <v>1521</v>
      </c>
      <c r="I492" s="122" t="s">
        <v>1522</v>
      </c>
      <c r="J492" s="122" t="s">
        <v>1530</v>
      </c>
    </row>
    <row r="493" spans="2:10" s="560" customFormat="1" ht="84.75" customHeight="1" thickBot="1" x14ac:dyDescent="0.3">
      <c r="B493" s="117" t="s">
        <v>29</v>
      </c>
      <c r="C493" s="118" t="s">
        <v>1523</v>
      </c>
      <c r="D493" s="119" t="s">
        <v>1408</v>
      </c>
      <c r="E493" s="120" t="s">
        <v>1524</v>
      </c>
      <c r="F493" s="121" t="s">
        <v>77</v>
      </c>
      <c r="G493" s="118" t="s">
        <v>995</v>
      </c>
      <c r="H493" s="121" t="s">
        <v>1525</v>
      </c>
      <c r="I493" s="122" t="s">
        <v>1154</v>
      </c>
      <c r="J493" s="122" t="s">
        <v>1531</v>
      </c>
    </row>
    <row r="494" spans="2:10" s="560" customFormat="1" ht="87.75" customHeight="1" thickBot="1" x14ac:dyDescent="0.3">
      <c r="B494" s="117" t="s">
        <v>29</v>
      </c>
      <c r="C494" s="118" t="s">
        <v>1526</v>
      </c>
      <c r="D494" s="119" t="s">
        <v>1408</v>
      </c>
      <c r="E494" s="120" t="s">
        <v>1496</v>
      </c>
      <c r="F494" s="121" t="s">
        <v>344</v>
      </c>
      <c r="G494" s="118" t="s">
        <v>995</v>
      </c>
      <c r="H494" s="121" t="s">
        <v>1525</v>
      </c>
      <c r="I494" s="122" t="s">
        <v>1154</v>
      </c>
      <c r="J494" s="122" t="s">
        <v>1532</v>
      </c>
    </row>
    <row r="495" spans="2:10" s="560" customFormat="1" ht="78" customHeight="1" thickBot="1" x14ac:dyDescent="0.3">
      <c r="B495" s="117" t="s">
        <v>29</v>
      </c>
      <c r="C495" s="118" t="s">
        <v>1527</v>
      </c>
      <c r="D495" s="119" t="s">
        <v>1408</v>
      </c>
      <c r="E495" s="120" t="s">
        <v>1508</v>
      </c>
      <c r="F495" s="121" t="s">
        <v>342</v>
      </c>
      <c r="G495" s="118" t="s">
        <v>995</v>
      </c>
      <c r="H495" s="121" t="s">
        <v>1528</v>
      </c>
      <c r="I495" s="122" t="s">
        <v>1529</v>
      </c>
      <c r="J495" s="122" t="s">
        <v>1533</v>
      </c>
    </row>
    <row r="496" spans="2:10" s="560" customFormat="1" ht="72.75" customHeight="1" thickBot="1" x14ac:dyDescent="0.3">
      <c r="B496" s="117" t="s">
        <v>29</v>
      </c>
      <c r="C496" s="118" t="s">
        <v>1534</v>
      </c>
      <c r="D496" s="119" t="s">
        <v>1408</v>
      </c>
      <c r="E496" s="120" t="s">
        <v>1524</v>
      </c>
      <c r="F496" s="121" t="s">
        <v>77</v>
      </c>
      <c r="G496" s="118" t="s">
        <v>995</v>
      </c>
      <c r="H496" s="121" t="s">
        <v>1535</v>
      </c>
      <c r="I496" s="122" t="s">
        <v>1529</v>
      </c>
      <c r="J496" s="122" t="s">
        <v>1536</v>
      </c>
    </row>
    <row r="497" spans="2:10" s="560" customFormat="1" ht="100.5" customHeight="1" thickBot="1" x14ac:dyDescent="0.3">
      <c r="B497" s="117" t="s">
        <v>242</v>
      </c>
      <c r="C497" s="118" t="s">
        <v>1495</v>
      </c>
      <c r="D497" s="119" t="s">
        <v>1408</v>
      </c>
      <c r="E497" s="120" t="s">
        <v>1496</v>
      </c>
      <c r="F497" s="121" t="s">
        <v>647</v>
      </c>
      <c r="G497" s="118" t="s">
        <v>995</v>
      </c>
      <c r="H497" s="121" t="s">
        <v>1497</v>
      </c>
      <c r="I497" s="122" t="s">
        <v>1247</v>
      </c>
      <c r="J497" s="122" t="s">
        <v>1504</v>
      </c>
    </row>
    <row r="498" spans="2:10" s="560" customFormat="1" ht="122.25" customHeight="1" thickBot="1" x14ac:dyDescent="0.3">
      <c r="B498" s="117" t="s">
        <v>1498</v>
      </c>
      <c r="C498" s="118" t="s">
        <v>1499</v>
      </c>
      <c r="D498" s="119" t="s">
        <v>1408</v>
      </c>
      <c r="E498" s="120" t="s">
        <v>622</v>
      </c>
      <c r="F498" s="121" t="s">
        <v>1212</v>
      </c>
      <c r="G498" s="118" t="s">
        <v>995</v>
      </c>
      <c r="H498" s="121" t="s">
        <v>1500</v>
      </c>
      <c r="I498" s="122" t="s">
        <v>1214</v>
      </c>
      <c r="J498" s="122" t="s">
        <v>1505</v>
      </c>
    </row>
    <row r="499" spans="2:10" s="560" customFormat="1" ht="83.25" customHeight="1" thickBot="1" x14ac:dyDescent="0.3">
      <c r="B499" s="117" t="s">
        <v>1501</v>
      </c>
      <c r="C499" s="118" t="s">
        <v>1502</v>
      </c>
      <c r="D499" s="119" t="s">
        <v>1408</v>
      </c>
      <c r="E499" s="120" t="s">
        <v>1503</v>
      </c>
      <c r="F499" s="121" t="s">
        <v>1319</v>
      </c>
      <c r="G499" s="118" t="s">
        <v>995</v>
      </c>
      <c r="H499" s="121" t="s">
        <v>959</v>
      </c>
      <c r="I499" s="122" t="s">
        <v>7</v>
      </c>
      <c r="J499" s="122" t="s">
        <v>1506</v>
      </c>
    </row>
    <row r="500" spans="2:10" s="560" customFormat="1" ht="75" customHeight="1" thickBot="1" x14ac:dyDescent="0.3">
      <c r="B500" s="117" t="s">
        <v>335</v>
      </c>
      <c r="C500" s="118" t="s">
        <v>1507</v>
      </c>
      <c r="D500" s="119" t="s">
        <v>1408</v>
      </c>
      <c r="E500" s="120" t="s">
        <v>1508</v>
      </c>
      <c r="F500" s="121" t="s">
        <v>240</v>
      </c>
      <c r="G500" s="118" t="s">
        <v>995</v>
      </c>
      <c r="H500" s="121" t="s">
        <v>1509</v>
      </c>
      <c r="I500" s="122" t="s">
        <v>1510</v>
      </c>
      <c r="J500" s="122" t="s">
        <v>1517</v>
      </c>
    </row>
    <row r="501" spans="2:10" s="560" customFormat="1" ht="69.75" customHeight="1" thickBot="1" x14ac:dyDescent="0.3">
      <c r="B501" s="117" t="s">
        <v>335</v>
      </c>
      <c r="C501" s="118" t="s">
        <v>1511</v>
      </c>
      <c r="D501" s="119" t="s">
        <v>1408</v>
      </c>
      <c r="E501" s="120" t="s">
        <v>1496</v>
      </c>
      <c r="F501" s="121" t="s">
        <v>77</v>
      </c>
      <c r="G501" s="118" t="s">
        <v>995</v>
      </c>
      <c r="H501" s="121" t="s">
        <v>1512</v>
      </c>
      <c r="I501" s="122" t="s">
        <v>1513</v>
      </c>
      <c r="J501" s="122" t="s">
        <v>1518</v>
      </c>
    </row>
    <row r="502" spans="2:10" s="560" customFormat="1" ht="114.75" customHeight="1" thickBot="1" x14ac:dyDescent="0.3">
      <c r="B502" s="117" t="s">
        <v>1514</v>
      </c>
      <c r="C502" s="118" t="s">
        <v>1515</v>
      </c>
      <c r="D502" s="119" t="s">
        <v>1408</v>
      </c>
      <c r="E502" s="120" t="s">
        <v>1496</v>
      </c>
      <c r="F502" s="121" t="s">
        <v>647</v>
      </c>
      <c r="G502" s="118" t="s">
        <v>995</v>
      </c>
      <c r="H502" s="121" t="s">
        <v>1516</v>
      </c>
      <c r="I502" s="122" t="s">
        <v>1375</v>
      </c>
      <c r="J502" s="122" t="s">
        <v>1519</v>
      </c>
    </row>
    <row r="503" spans="2:10" s="560" customFormat="1" ht="114.75" customHeight="1" thickBot="1" x14ac:dyDescent="0.3">
      <c r="B503" s="117" t="s">
        <v>639</v>
      </c>
      <c r="C503" s="118" t="s">
        <v>1179</v>
      </c>
      <c r="D503" s="119" t="s">
        <v>1408</v>
      </c>
      <c r="E503" s="120" t="s">
        <v>1180</v>
      </c>
      <c r="F503" s="121" t="s">
        <v>882</v>
      </c>
      <c r="G503" s="118" t="s">
        <v>878</v>
      </c>
      <c r="H503" s="121" t="s">
        <v>1492</v>
      </c>
      <c r="I503" s="122" t="s">
        <v>1493</v>
      </c>
      <c r="J503" s="122" t="s">
        <v>1494</v>
      </c>
    </row>
    <row r="504" spans="2:10" s="560" customFormat="1" ht="100.5" customHeight="1" thickBot="1" x14ac:dyDescent="0.3">
      <c r="B504" s="117" t="s">
        <v>20</v>
      </c>
      <c r="C504" s="118" t="s">
        <v>1485</v>
      </c>
      <c r="D504" s="119" t="s">
        <v>1408</v>
      </c>
      <c r="E504" s="120" t="s">
        <v>1486</v>
      </c>
      <c r="F504" s="121" t="s">
        <v>882</v>
      </c>
      <c r="G504" s="118" t="s">
        <v>378</v>
      </c>
      <c r="H504" s="121" t="s">
        <v>579</v>
      </c>
      <c r="I504" s="122" t="s">
        <v>1487</v>
      </c>
      <c r="J504" s="122" t="s">
        <v>1490</v>
      </c>
    </row>
    <row r="505" spans="2:10" s="560" customFormat="1" ht="100.5" customHeight="1" thickBot="1" x14ac:dyDescent="0.3">
      <c r="B505" s="117" t="s">
        <v>20</v>
      </c>
      <c r="C505" s="118" t="s">
        <v>1488</v>
      </c>
      <c r="D505" s="119" t="s">
        <v>1408</v>
      </c>
      <c r="E505" s="120" t="s">
        <v>1486</v>
      </c>
      <c r="F505" s="121" t="s">
        <v>240</v>
      </c>
      <c r="G505" s="118" t="s">
        <v>378</v>
      </c>
      <c r="H505" s="121" t="s">
        <v>579</v>
      </c>
      <c r="I505" s="122" t="s">
        <v>1489</v>
      </c>
      <c r="J505" s="122" t="s">
        <v>1491</v>
      </c>
    </row>
    <row r="506" spans="2:10" s="560" customFormat="1" ht="100.5" customHeight="1" thickBot="1" x14ac:dyDescent="0.3">
      <c r="B506" s="117" t="s">
        <v>73</v>
      </c>
      <c r="C506" s="118" t="s">
        <v>1481</v>
      </c>
      <c r="D506" s="119" t="s">
        <v>1408</v>
      </c>
      <c r="E506" s="120" t="s">
        <v>1295</v>
      </c>
      <c r="F506" s="121" t="s">
        <v>167</v>
      </c>
      <c r="G506" s="118" t="s">
        <v>345</v>
      </c>
      <c r="H506" s="121" t="s">
        <v>1159</v>
      </c>
      <c r="I506" s="122" t="s">
        <v>1482</v>
      </c>
      <c r="J506" s="122" t="s">
        <v>1483</v>
      </c>
    </row>
    <row r="507" spans="2:10" s="560" customFormat="1" ht="100.5" customHeight="1" thickBot="1" x14ac:dyDescent="0.3">
      <c r="B507" s="117" t="s">
        <v>73</v>
      </c>
      <c r="C507" s="118" t="s">
        <v>1294</v>
      </c>
      <c r="D507" s="119" t="s">
        <v>1408</v>
      </c>
      <c r="E507" s="120" t="s">
        <v>1295</v>
      </c>
      <c r="F507" s="121" t="s">
        <v>240</v>
      </c>
      <c r="G507" s="118" t="s">
        <v>345</v>
      </c>
      <c r="H507" s="121" t="s">
        <v>1296</v>
      </c>
      <c r="I507" s="122" t="s">
        <v>1297</v>
      </c>
      <c r="J507" s="122" t="s">
        <v>1484</v>
      </c>
    </row>
    <row r="508" spans="2:10" s="560" customFormat="1" ht="100.5" customHeight="1" thickBot="1" x14ac:dyDescent="0.3">
      <c r="B508" s="117" t="s">
        <v>517</v>
      </c>
      <c r="C508" s="118" t="s">
        <v>1475</v>
      </c>
      <c r="D508" s="119" t="s">
        <v>1408</v>
      </c>
      <c r="E508" s="120" t="s">
        <v>1476</v>
      </c>
      <c r="F508" s="121" t="s">
        <v>77</v>
      </c>
      <c r="G508" s="118" t="s">
        <v>452</v>
      </c>
      <c r="H508" s="121" t="s">
        <v>579</v>
      </c>
      <c r="I508" s="122" t="s">
        <v>973</v>
      </c>
      <c r="J508" s="122" t="s">
        <v>1479</v>
      </c>
    </row>
    <row r="509" spans="2:10" s="560" customFormat="1" ht="100.5" customHeight="1" thickBot="1" x14ac:dyDescent="0.3">
      <c r="B509" s="117" t="s">
        <v>517</v>
      </c>
      <c r="C509" s="118" t="s">
        <v>1477</v>
      </c>
      <c r="D509" s="119" t="s">
        <v>1408</v>
      </c>
      <c r="E509" s="120" t="s">
        <v>1478</v>
      </c>
      <c r="F509" s="121" t="s">
        <v>77</v>
      </c>
      <c r="G509" s="118" t="s">
        <v>452</v>
      </c>
      <c r="H509" s="121" t="s">
        <v>579</v>
      </c>
      <c r="I509" s="122" t="s">
        <v>964</v>
      </c>
      <c r="J509" s="122" t="s">
        <v>1480</v>
      </c>
    </row>
    <row r="510" spans="2:10" s="560" customFormat="1" ht="100.5" customHeight="1" thickBot="1" x14ac:dyDescent="0.3">
      <c r="B510" s="117" t="s">
        <v>379</v>
      </c>
      <c r="C510" s="118" t="s">
        <v>1470</v>
      </c>
      <c r="D510" s="119" t="s">
        <v>1408</v>
      </c>
      <c r="E510" s="120" t="s">
        <v>1471</v>
      </c>
      <c r="F510" s="121" t="s">
        <v>346</v>
      </c>
      <c r="G510" s="118" t="s">
        <v>591</v>
      </c>
      <c r="H510" s="121" t="s">
        <v>1472</v>
      </c>
      <c r="I510" s="122" t="s">
        <v>1473</v>
      </c>
      <c r="J510" s="122" t="s">
        <v>1474</v>
      </c>
    </row>
    <row r="511" spans="2:10" s="560" customFormat="1" ht="100.5" customHeight="1" thickBot="1" x14ac:dyDescent="0.3">
      <c r="B511" s="117" t="s">
        <v>204</v>
      </c>
      <c r="C511" s="118" t="s">
        <v>1460</v>
      </c>
      <c r="D511" s="119" t="s">
        <v>1408</v>
      </c>
      <c r="E511" s="120" t="s">
        <v>1461</v>
      </c>
      <c r="F511" s="121" t="s">
        <v>647</v>
      </c>
      <c r="G511" s="118" t="s">
        <v>1462</v>
      </c>
      <c r="H511" s="121" t="s">
        <v>1463</v>
      </c>
      <c r="I511" s="122" t="s">
        <v>964</v>
      </c>
      <c r="J511" s="122" t="s">
        <v>1469</v>
      </c>
    </row>
    <row r="512" spans="2:10" s="560" customFormat="1" ht="104.25" customHeight="1" thickBot="1" x14ac:dyDescent="0.3">
      <c r="B512" s="117" t="s">
        <v>204</v>
      </c>
      <c r="C512" s="118" t="s">
        <v>1464</v>
      </c>
      <c r="D512" s="119" t="s">
        <v>1408</v>
      </c>
      <c r="E512" s="120" t="s">
        <v>1465</v>
      </c>
      <c r="F512" s="121" t="s">
        <v>882</v>
      </c>
      <c r="G512" s="118" t="s">
        <v>614</v>
      </c>
      <c r="H512" s="121" t="s">
        <v>1466</v>
      </c>
      <c r="I512" s="122" t="s">
        <v>1467</v>
      </c>
      <c r="J512" s="122" t="s">
        <v>1468</v>
      </c>
    </row>
    <row r="513" spans="2:10" s="560" customFormat="1" ht="116.25" customHeight="1" thickBot="1" x14ac:dyDescent="0.3">
      <c r="B513" s="117" t="s">
        <v>21</v>
      </c>
      <c r="C513" s="118" t="s">
        <v>1455</v>
      </c>
      <c r="D513" s="119" t="s">
        <v>1408</v>
      </c>
      <c r="E513" s="120" t="s">
        <v>1456</v>
      </c>
      <c r="F513" s="121" t="s">
        <v>647</v>
      </c>
      <c r="G513" s="118" t="s">
        <v>378</v>
      </c>
      <c r="H513" s="121" t="s">
        <v>1457</v>
      </c>
      <c r="I513" s="122" t="s">
        <v>1458</v>
      </c>
      <c r="J513" s="122" t="s">
        <v>1459</v>
      </c>
    </row>
    <row r="514" spans="2:10" s="560" customFormat="1" ht="100.5" customHeight="1" thickBot="1" x14ac:dyDescent="0.3">
      <c r="B514" s="117" t="s">
        <v>34</v>
      </c>
      <c r="C514" s="118" t="s">
        <v>1450</v>
      </c>
      <c r="D514" s="119" t="s">
        <v>1408</v>
      </c>
      <c r="E514" s="120" t="s">
        <v>1105</v>
      </c>
      <c r="F514" s="121" t="s">
        <v>75</v>
      </c>
      <c r="G514" s="118" t="s">
        <v>614</v>
      </c>
      <c r="H514" s="121" t="s">
        <v>1451</v>
      </c>
      <c r="I514" s="122" t="s">
        <v>1452</v>
      </c>
      <c r="J514" s="122" t="s">
        <v>1453</v>
      </c>
    </row>
    <row r="515" spans="2:10" s="560" customFormat="1" ht="110.25" customHeight="1" thickBot="1" x14ac:dyDescent="0.3">
      <c r="B515" s="117" t="s">
        <v>34</v>
      </c>
      <c r="C515" s="118" t="s">
        <v>1448</v>
      </c>
      <c r="D515" s="119" t="s">
        <v>1408</v>
      </c>
      <c r="E515" s="120" t="s">
        <v>1105</v>
      </c>
      <c r="F515" s="121" t="s">
        <v>167</v>
      </c>
      <c r="G515" s="118" t="s">
        <v>614</v>
      </c>
      <c r="H515" s="121" t="s">
        <v>579</v>
      </c>
      <c r="I515" s="122" t="s">
        <v>1449</v>
      </c>
      <c r="J515" s="122" t="s">
        <v>1454</v>
      </c>
    </row>
    <row r="516" spans="2:10" s="560" customFormat="1" ht="100.5" customHeight="1" thickBot="1" x14ac:dyDescent="0.3">
      <c r="B516" s="117" t="s">
        <v>1112</v>
      </c>
      <c r="C516" s="118" t="s">
        <v>1373</v>
      </c>
      <c r="D516" s="119" t="s">
        <v>1266</v>
      </c>
      <c r="E516" s="120" t="s">
        <v>604</v>
      </c>
      <c r="F516" s="121" t="s">
        <v>882</v>
      </c>
      <c r="G516" s="118" t="s">
        <v>878</v>
      </c>
      <c r="H516" s="121" t="s">
        <v>1374</v>
      </c>
      <c r="I516" s="122" t="s">
        <v>1375</v>
      </c>
      <c r="J516" s="122" t="s">
        <v>1376</v>
      </c>
    </row>
    <row r="517" spans="2:10" s="560" customFormat="1" ht="110.25" customHeight="1" thickBot="1" x14ac:dyDescent="0.3">
      <c r="B517" s="117" t="s">
        <v>242</v>
      </c>
      <c r="C517" s="118" t="s">
        <v>1358</v>
      </c>
      <c r="D517" s="119" t="s">
        <v>1266</v>
      </c>
      <c r="E517" s="120" t="s">
        <v>846</v>
      </c>
      <c r="F517" s="121" t="s">
        <v>882</v>
      </c>
      <c r="G517" s="118" t="s">
        <v>995</v>
      </c>
      <c r="H517" s="121" t="s">
        <v>1359</v>
      </c>
      <c r="I517" s="122" t="s">
        <v>1360</v>
      </c>
      <c r="J517" s="122" t="s">
        <v>1366</v>
      </c>
    </row>
    <row r="518" spans="2:10" s="560" customFormat="1" ht="104.25" customHeight="1" thickBot="1" x14ac:dyDescent="0.3">
      <c r="B518" s="117" t="s">
        <v>242</v>
      </c>
      <c r="C518" s="118" t="s">
        <v>1361</v>
      </c>
      <c r="D518" s="119" t="s">
        <v>1266</v>
      </c>
      <c r="E518" s="120" t="s">
        <v>846</v>
      </c>
      <c r="F518" s="121" t="s">
        <v>167</v>
      </c>
      <c r="G518" s="118" t="s">
        <v>995</v>
      </c>
      <c r="H518" s="121" t="s">
        <v>1362</v>
      </c>
      <c r="I518" s="122" t="s">
        <v>1363</v>
      </c>
      <c r="J518" s="122" t="s">
        <v>1367</v>
      </c>
    </row>
    <row r="519" spans="2:10" s="560" customFormat="1" ht="108.75" customHeight="1" thickBot="1" x14ac:dyDescent="0.3">
      <c r="B519" s="117" t="s">
        <v>242</v>
      </c>
      <c r="C519" s="118" t="s">
        <v>1364</v>
      </c>
      <c r="D519" s="119" t="s">
        <v>1266</v>
      </c>
      <c r="E519" s="120" t="s">
        <v>604</v>
      </c>
      <c r="F519" s="121" t="s">
        <v>647</v>
      </c>
      <c r="G519" s="118" t="s">
        <v>995</v>
      </c>
      <c r="H519" s="121" t="s">
        <v>1365</v>
      </c>
      <c r="I519" s="122" t="s">
        <v>1217</v>
      </c>
      <c r="J519" s="122" t="s">
        <v>1368</v>
      </c>
    </row>
    <row r="520" spans="2:10" s="560" customFormat="1" ht="90.75" customHeight="1" thickBot="1" x14ac:dyDescent="0.3">
      <c r="B520" s="117" t="s">
        <v>242</v>
      </c>
      <c r="C520" s="118" t="s">
        <v>1354</v>
      </c>
      <c r="D520" s="119" t="s">
        <v>1266</v>
      </c>
      <c r="E520" s="120" t="s">
        <v>380</v>
      </c>
      <c r="F520" s="121" t="s">
        <v>77</v>
      </c>
      <c r="G520" s="118" t="s">
        <v>995</v>
      </c>
      <c r="H520" s="121" t="s">
        <v>1355</v>
      </c>
      <c r="I520" s="122" t="s">
        <v>1356</v>
      </c>
      <c r="J520" s="122" t="s">
        <v>1357</v>
      </c>
    </row>
    <row r="521" spans="2:10" s="560" customFormat="1" ht="110.25" customHeight="1" thickBot="1" x14ac:dyDescent="0.3">
      <c r="B521" s="117" t="s">
        <v>242</v>
      </c>
      <c r="C521" s="118" t="s">
        <v>1343</v>
      </c>
      <c r="D521" s="119" t="s">
        <v>1266</v>
      </c>
      <c r="E521" s="120" t="s">
        <v>846</v>
      </c>
      <c r="F521" s="121" t="s">
        <v>167</v>
      </c>
      <c r="G521" s="118" t="s">
        <v>995</v>
      </c>
      <c r="H521" s="121" t="s">
        <v>1344</v>
      </c>
      <c r="I521" s="122" t="s">
        <v>1214</v>
      </c>
      <c r="J521" s="122" t="s">
        <v>1351</v>
      </c>
    </row>
    <row r="522" spans="2:10" s="560" customFormat="1" ht="110.25" customHeight="1" thickBot="1" x14ac:dyDescent="0.3">
      <c r="B522" s="117" t="s">
        <v>242</v>
      </c>
      <c r="C522" s="118" t="s">
        <v>1345</v>
      </c>
      <c r="D522" s="119" t="s">
        <v>1266</v>
      </c>
      <c r="E522" s="120" t="s">
        <v>846</v>
      </c>
      <c r="F522" s="121" t="s">
        <v>344</v>
      </c>
      <c r="G522" s="118" t="s">
        <v>995</v>
      </c>
      <c r="H522" s="121" t="s">
        <v>1346</v>
      </c>
      <c r="I522" s="122" t="s">
        <v>1347</v>
      </c>
      <c r="J522" s="122" t="s">
        <v>1352</v>
      </c>
    </row>
    <row r="523" spans="2:10" s="560" customFormat="1" ht="97.5" customHeight="1" thickBot="1" x14ac:dyDescent="0.3">
      <c r="B523" s="117" t="s">
        <v>242</v>
      </c>
      <c r="C523" s="118" t="s">
        <v>1348</v>
      </c>
      <c r="D523" s="119" t="s">
        <v>1266</v>
      </c>
      <c r="E523" s="120" t="s">
        <v>604</v>
      </c>
      <c r="F523" s="121" t="s">
        <v>882</v>
      </c>
      <c r="G523" s="118" t="s">
        <v>995</v>
      </c>
      <c r="H523" s="121" t="s">
        <v>1349</v>
      </c>
      <c r="I523" s="122" t="s">
        <v>1350</v>
      </c>
      <c r="J523" s="122" t="s">
        <v>1353</v>
      </c>
    </row>
    <row r="524" spans="2:10" s="560" customFormat="1" ht="110.25" customHeight="1" thickBot="1" x14ac:dyDescent="0.3">
      <c r="B524" s="117" t="s">
        <v>480</v>
      </c>
      <c r="C524" s="118" t="s">
        <v>1338</v>
      </c>
      <c r="D524" s="119" t="s">
        <v>1266</v>
      </c>
      <c r="E524" s="120" t="s">
        <v>604</v>
      </c>
      <c r="F524" s="121" t="s">
        <v>647</v>
      </c>
      <c r="G524" s="118" t="s">
        <v>995</v>
      </c>
      <c r="H524" s="121" t="s">
        <v>579</v>
      </c>
      <c r="I524" s="122" t="s">
        <v>1339</v>
      </c>
      <c r="J524" s="122" t="s">
        <v>1341</v>
      </c>
    </row>
    <row r="525" spans="2:10" s="560" customFormat="1" ht="91.5" customHeight="1" thickBot="1" x14ac:dyDescent="0.3">
      <c r="B525" s="117" t="s">
        <v>480</v>
      </c>
      <c r="C525" s="118" t="s">
        <v>1340</v>
      </c>
      <c r="D525" s="119" t="s">
        <v>1266</v>
      </c>
      <c r="E525" s="120" t="s">
        <v>604</v>
      </c>
      <c r="F525" s="121" t="s">
        <v>882</v>
      </c>
      <c r="G525" s="118" t="s">
        <v>995</v>
      </c>
      <c r="H525" s="121" t="s">
        <v>579</v>
      </c>
      <c r="I525" s="122" t="s">
        <v>892</v>
      </c>
      <c r="J525" s="122" t="s">
        <v>1342</v>
      </c>
    </row>
    <row r="526" spans="2:10" s="560" customFormat="1" ht="90.75" customHeight="1" thickBot="1" x14ac:dyDescent="0.3">
      <c r="B526" s="117" t="s">
        <v>335</v>
      </c>
      <c r="C526" s="118" t="s">
        <v>1334</v>
      </c>
      <c r="D526" s="119" t="s">
        <v>1266</v>
      </c>
      <c r="E526" s="120" t="s">
        <v>380</v>
      </c>
      <c r="F526" s="121" t="s">
        <v>77</v>
      </c>
      <c r="G526" s="118" t="s">
        <v>995</v>
      </c>
      <c r="H526" s="121" t="s">
        <v>1335</v>
      </c>
      <c r="I526" s="122" t="s">
        <v>1336</v>
      </c>
      <c r="J526" s="122" t="s">
        <v>1337</v>
      </c>
    </row>
    <row r="527" spans="2:10" s="560" customFormat="1" ht="115.5" customHeight="1" thickBot="1" x14ac:dyDescent="0.3">
      <c r="B527" s="117" t="s">
        <v>1326</v>
      </c>
      <c r="C527" s="118" t="s">
        <v>1327</v>
      </c>
      <c r="D527" s="119" t="s">
        <v>1266</v>
      </c>
      <c r="E527" s="120" t="s">
        <v>1105</v>
      </c>
      <c r="F527" s="121" t="s">
        <v>346</v>
      </c>
      <c r="G527" s="118" t="s">
        <v>995</v>
      </c>
      <c r="H527" s="121" t="s">
        <v>1328</v>
      </c>
      <c r="I527" s="122" t="s">
        <v>1128</v>
      </c>
      <c r="J527" s="122" t="s">
        <v>1332</v>
      </c>
    </row>
    <row r="528" spans="2:10" s="560" customFormat="1" ht="115.5" customHeight="1" thickBot="1" x14ac:dyDescent="0.3">
      <c r="B528" s="117" t="s">
        <v>1326</v>
      </c>
      <c r="C528" s="118" t="s">
        <v>1329</v>
      </c>
      <c r="D528" s="119" t="s">
        <v>1266</v>
      </c>
      <c r="E528" s="120" t="s">
        <v>1105</v>
      </c>
      <c r="F528" s="121" t="s">
        <v>647</v>
      </c>
      <c r="G528" s="118" t="s">
        <v>995</v>
      </c>
      <c r="H528" s="121" t="s">
        <v>1330</v>
      </c>
      <c r="I528" s="122" t="s">
        <v>1331</v>
      </c>
      <c r="J528" s="122" t="s">
        <v>1333</v>
      </c>
    </row>
    <row r="529" spans="2:10" s="560" customFormat="1" ht="115.5" customHeight="1" thickBot="1" x14ac:dyDescent="0.3">
      <c r="B529" s="117" t="s">
        <v>1317</v>
      </c>
      <c r="C529" s="118" t="s">
        <v>1318</v>
      </c>
      <c r="D529" s="119" t="s">
        <v>1266</v>
      </c>
      <c r="E529" s="120" t="s">
        <v>604</v>
      </c>
      <c r="F529" s="121" t="s">
        <v>1319</v>
      </c>
      <c r="G529" s="118" t="s">
        <v>995</v>
      </c>
      <c r="H529" s="121" t="s">
        <v>1320</v>
      </c>
      <c r="I529" s="122" t="s">
        <v>1321</v>
      </c>
      <c r="J529" s="122" t="s">
        <v>1324</v>
      </c>
    </row>
    <row r="530" spans="2:10" s="560" customFormat="1" ht="110.25" customHeight="1" thickBot="1" x14ac:dyDescent="0.3">
      <c r="B530" s="117" t="s">
        <v>1317</v>
      </c>
      <c r="C530" s="118" t="s">
        <v>1322</v>
      </c>
      <c r="D530" s="119" t="s">
        <v>1266</v>
      </c>
      <c r="E530" s="120" t="s">
        <v>622</v>
      </c>
      <c r="F530" s="121" t="s">
        <v>647</v>
      </c>
      <c r="G530" s="118" t="s">
        <v>995</v>
      </c>
      <c r="H530" s="121" t="s">
        <v>1323</v>
      </c>
      <c r="I530" s="122" t="s">
        <v>973</v>
      </c>
      <c r="J530" s="122" t="s">
        <v>1325</v>
      </c>
    </row>
    <row r="531" spans="2:10" s="560" customFormat="1" ht="90.75" customHeight="1" thickBot="1" x14ac:dyDescent="0.3">
      <c r="B531" s="117" t="s">
        <v>525</v>
      </c>
      <c r="C531" s="118" t="s">
        <v>1313</v>
      </c>
      <c r="D531" s="119" t="s">
        <v>1266</v>
      </c>
      <c r="E531" s="120" t="s">
        <v>1105</v>
      </c>
      <c r="F531" s="121" t="s">
        <v>647</v>
      </c>
      <c r="G531" s="118" t="s">
        <v>995</v>
      </c>
      <c r="H531" s="121" t="s">
        <v>1314</v>
      </c>
      <c r="I531" s="122" t="s">
        <v>1315</v>
      </c>
      <c r="J531" s="122" t="s">
        <v>1316</v>
      </c>
    </row>
    <row r="532" spans="2:10" s="560" customFormat="1" ht="90.75" customHeight="1" thickBot="1" x14ac:dyDescent="0.3">
      <c r="B532" s="117" t="s">
        <v>525</v>
      </c>
      <c r="C532" s="118" t="s">
        <v>1310</v>
      </c>
      <c r="D532" s="119" t="s">
        <v>1266</v>
      </c>
      <c r="E532" s="120" t="s">
        <v>523</v>
      </c>
      <c r="F532" s="121" t="s">
        <v>240</v>
      </c>
      <c r="G532" s="118" t="s">
        <v>995</v>
      </c>
      <c r="H532" s="121" t="s">
        <v>1311</v>
      </c>
      <c r="I532" s="122" t="s">
        <v>1154</v>
      </c>
      <c r="J532" s="122" t="s">
        <v>1312</v>
      </c>
    </row>
    <row r="533" spans="2:10" s="560" customFormat="1" ht="90.75" customHeight="1" thickBot="1" x14ac:dyDescent="0.3">
      <c r="B533" s="117" t="s">
        <v>1256</v>
      </c>
      <c r="C533" s="118" t="s">
        <v>1303</v>
      </c>
      <c r="D533" s="119" t="s">
        <v>1266</v>
      </c>
      <c r="E533" s="120" t="s">
        <v>622</v>
      </c>
      <c r="F533" s="121" t="s">
        <v>647</v>
      </c>
      <c r="G533" s="118" t="s">
        <v>995</v>
      </c>
      <c r="H533" s="121" t="s">
        <v>1304</v>
      </c>
      <c r="I533" s="122" t="s">
        <v>1305</v>
      </c>
      <c r="J533" s="122" t="s">
        <v>1308</v>
      </c>
    </row>
    <row r="534" spans="2:10" s="560" customFormat="1" ht="88.5" customHeight="1" thickBot="1" x14ac:dyDescent="0.3">
      <c r="B534" s="117" t="s">
        <v>524</v>
      </c>
      <c r="C534" s="118" t="s">
        <v>1306</v>
      </c>
      <c r="D534" s="119" t="s">
        <v>1266</v>
      </c>
      <c r="E534" s="120" t="s">
        <v>523</v>
      </c>
      <c r="F534" s="121" t="s">
        <v>77</v>
      </c>
      <c r="G534" s="118" t="s">
        <v>995</v>
      </c>
      <c r="H534" s="121" t="s">
        <v>959</v>
      </c>
      <c r="I534" s="122" t="s">
        <v>1307</v>
      </c>
      <c r="J534" s="122" t="s">
        <v>1309</v>
      </c>
    </row>
    <row r="535" spans="2:10" s="560" customFormat="1" ht="96.75" customHeight="1" thickBot="1" x14ac:dyDescent="0.3">
      <c r="B535" s="117" t="s">
        <v>73</v>
      </c>
      <c r="C535" s="118" t="s">
        <v>1299</v>
      </c>
      <c r="D535" s="119" t="s">
        <v>1266</v>
      </c>
      <c r="E535" s="120" t="s">
        <v>1295</v>
      </c>
      <c r="F535" s="121" t="s">
        <v>1300</v>
      </c>
      <c r="G535" s="118" t="s">
        <v>345</v>
      </c>
      <c r="H535" s="121" t="s">
        <v>1301</v>
      </c>
      <c r="I535" s="122" t="s">
        <v>1239</v>
      </c>
      <c r="J535" s="122" t="s">
        <v>1302</v>
      </c>
    </row>
    <row r="536" spans="2:10" s="560" customFormat="1" ht="96.75" customHeight="1" thickBot="1" x14ac:dyDescent="0.3">
      <c r="B536" s="117" t="s">
        <v>73</v>
      </c>
      <c r="C536" s="118" t="s">
        <v>1294</v>
      </c>
      <c r="D536" s="119" t="s">
        <v>1266</v>
      </c>
      <c r="E536" s="120" t="s">
        <v>1295</v>
      </c>
      <c r="F536" s="121" t="s">
        <v>240</v>
      </c>
      <c r="G536" s="118" t="s">
        <v>345</v>
      </c>
      <c r="H536" s="121" t="s">
        <v>1296</v>
      </c>
      <c r="I536" s="122" t="s">
        <v>1297</v>
      </c>
      <c r="J536" s="122" t="s">
        <v>1298</v>
      </c>
    </row>
    <row r="537" spans="2:10" s="560" customFormat="1" ht="96.75" customHeight="1" thickBot="1" x14ac:dyDescent="0.3">
      <c r="B537" s="117" t="s">
        <v>204</v>
      </c>
      <c r="C537" s="118" t="s">
        <v>1289</v>
      </c>
      <c r="D537" s="119" t="s">
        <v>1266</v>
      </c>
      <c r="E537" s="120" t="s">
        <v>1290</v>
      </c>
      <c r="F537" s="121" t="s">
        <v>77</v>
      </c>
      <c r="G537" s="118" t="s">
        <v>614</v>
      </c>
      <c r="H537" s="121" t="s">
        <v>1291</v>
      </c>
      <c r="I537" s="122" t="s">
        <v>1292</v>
      </c>
      <c r="J537" s="122" t="s">
        <v>1293</v>
      </c>
    </row>
    <row r="538" spans="2:10" s="560" customFormat="1" ht="115.5" customHeight="1" thickBot="1" x14ac:dyDescent="0.3">
      <c r="B538" s="117" t="s">
        <v>204</v>
      </c>
      <c r="C538" s="118" t="s">
        <v>1126</v>
      </c>
      <c r="D538" s="119" t="s">
        <v>1100</v>
      </c>
      <c r="E538" s="120" t="s">
        <v>1105</v>
      </c>
      <c r="F538" s="121" t="s">
        <v>647</v>
      </c>
      <c r="G538" s="118" t="s">
        <v>614</v>
      </c>
      <c r="H538" s="121" t="s">
        <v>1127</v>
      </c>
      <c r="I538" s="122" t="s">
        <v>1128</v>
      </c>
      <c r="J538" s="122" t="s">
        <v>1132</v>
      </c>
    </row>
    <row r="539" spans="2:10" s="560" customFormat="1" ht="95.25" customHeight="1" thickBot="1" x14ac:dyDescent="0.3">
      <c r="B539" s="117" t="s">
        <v>204</v>
      </c>
      <c r="C539" s="118" t="s">
        <v>1129</v>
      </c>
      <c r="D539" s="119" t="s">
        <v>1100</v>
      </c>
      <c r="E539" s="120" t="s">
        <v>1130</v>
      </c>
      <c r="F539" s="121" t="s">
        <v>77</v>
      </c>
      <c r="G539" s="118" t="s">
        <v>614</v>
      </c>
      <c r="H539" s="121" t="s">
        <v>1131</v>
      </c>
      <c r="I539" s="122" t="s">
        <v>1134</v>
      </c>
      <c r="J539" s="122" t="s">
        <v>1133</v>
      </c>
    </row>
    <row r="540" spans="2:10" s="560" customFormat="1" ht="90.75" customHeight="1" thickBot="1" x14ac:dyDescent="0.3">
      <c r="B540" s="117" t="s">
        <v>1256</v>
      </c>
      <c r="C540" s="118" t="s">
        <v>1257</v>
      </c>
      <c r="D540" s="119" t="s">
        <v>1100</v>
      </c>
      <c r="E540" s="120" t="s">
        <v>846</v>
      </c>
      <c r="F540" s="121" t="s">
        <v>167</v>
      </c>
      <c r="G540" s="118" t="s">
        <v>995</v>
      </c>
      <c r="H540" s="121" t="s">
        <v>1258</v>
      </c>
      <c r="I540" s="122" t="s">
        <v>1141</v>
      </c>
      <c r="J540" s="122" t="s">
        <v>1260</v>
      </c>
    </row>
    <row r="541" spans="2:10" s="560" customFormat="1" ht="123.75" customHeight="1" thickBot="1" x14ac:dyDescent="0.3">
      <c r="B541" s="117" t="s">
        <v>20</v>
      </c>
      <c r="C541" s="118" t="s">
        <v>1152</v>
      </c>
      <c r="D541" s="119" t="s">
        <v>1100</v>
      </c>
      <c r="E541" s="120" t="s">
        <v>166</v>
      </c>
      <c r="F541" s="121" t="s">
        <v>77</v>
      </c>
      <c r="G541" s="118" t="s">
        <v>378</v>
      </c>
      <c r="H541" s="121" t="s">
        <v>1153</v>
      </c>
      <c r="I541" s="122" t="s">
        <v>1154</v>
      </c>
      <c r="J541" s="122" t="s">
        <v>1155</v>
      </c>
    </row>
    <row r="542" spans="2:10" s="560" customFormat="1" ht="100.5" customHeight="1" thickBot="1" x14ac:dyDescent="0.3">
      <c r="B542" s="117" t="s">
        <v>639</v>
      </c>
      <c r="C542" s="118" t="s">
        <v>1176</v>
      </c>
      <c r="D542" s="119" t="s">
        <v>1100</v>
      </c>
      <c r="E542" s="120" t="s">
        <v>846</v>
      </c>
      <c r="F542" s="121" t="s">
        <v>994</v>
      </c>
      <c r="G542" s="118" t="s">
        <v>878</v>
      </c>
      <c r="H542" s="121" t="s">
        <v>1177</v>
      </c>
      <c r="I542" s="122" t="s">
        <v>1178</v>
      </c>
      <c r="J542" s="122" t="s">
        <v>1182</v>
      </c>
    </row>
    <row r="543" spans="2:10" s="560" customFormat="1" ht="102.75" customHeight="1" thickBot="1" x14ac:dyDescent="0.3">
      <c r="B543" s="117" t="s">
        <v>639</v>
      </c>
      <c r="C543" s="118" t="s">
        <v>1179</v>
      </c>
      <c r="D543" s="119" t="s">
        <v>1100</v>
      </c>
      <c r="E543" s="120" t="s">
        <v>1180</v>
      </c>
      <c r="F543" s="121" t="s">
        <v>882</v>
      </c>
      <c r="G543" s="118" t="s">
        <v>878</v>
      </c>
      <c r="H543" s="121" t="s">
        <v>1181</v>
      </c>
      <c r="I543" s="122" t="s">
        <v>880</v>
      </c>
      <c r="J543" s="122" t="s">
        <v>1183</v>
      </c>
    </row>
    <row r="544" spans="2:10" s="560" customFormat="1" ht="115.5" customHeight="1" thickBot="1" x14ac:dyDescent="0.3">
      <c r="B544" s="117" t="s">
        <v>379</v>
      </c>
      <c r="C544" s="118" t="s">
        <v>1139</v>
      </c>
      <c r="D544" s="119" t="s">
        <v>1100</v>
      </c>
      <c r="E544" s="120" t="s">
        <v>622</v>
      </c>
      <c r="F544" s="121" t="s">
        <v>346</v>
      </c>
      <c r="G544" s="118" t="s">
        <v>591</v>
      </c>
      <c r="H544" s="121" t="s">
        <v>1140</v>
      </c>
      <c r="I544" s="122" t="s">
        <v>1141</v>
      </c>
      <c r="J544" s="122" t="s">
        <v>1142</v>
      </c>
    </row>
    <row r="545" spans="2:10" s="560" customFormat="1" ht="126" customHeight="1" thickBot="1" x14ac:dyDescent="0.3">
      <c r="B545" s="117" t="s">
        <v>1112</v>
      </c>
      <c r="C545" s="118" t="s">
        <v>1113</v>
      </c>
      <c r="D545" s="119" t="s">
        <v>1100</v>
      </c>
      <c r="E545" s="120" t="s">
        <v>846</v>
      </c>
      <c r="F545" s="121" t="s">
        <v>240</v>
      </c>
      <c r="G545" s="118" t="s">
        <v>878</v>
      </c>
      <c r="H545" s="121" t="s">
        <v>1114</v>
      </c>
      <c r="I545" s="122" t="s">
        <v>1115</v>
      </c>
      <c r="J545" s="122" t="s">
        <v>1116</v>
      </c>
    </row>
    <row r="546" spans="2:10" s="560" customFormat="1" ht="90.75" customHeight="1" thickBot="1" x14ac:dyDescent="0.3">
      <c r="B546" s="117" t="s">
        <v>1256</v>
      </c>
      <c r="C546" s="118" t="s">
        <v>1259</v>
      </c>
      <c r="D546" s="119" t="s">
        <v>1100</v>
      </c>
      <c r="E546" s="120" t="s">
        <v>846</v>
      </c>
      <c r="F546" s="121" t="s">
        <v>882</v>
      </c>
      <c r="G546" s="118" t="s">
        <v>995</v>
      </c>
      <c r="H546" s="121" t="s">
        <v>1258</v>
      </c>
      <c r="I546" s="122" t="s">
        <v>1239</v>
      </c>
      <c r="J546" s="122" t="s">
        <v>1260</v>
      </c>
    </row>
    <row r="547" spans="2:10" s="560" customFormat="1" ht="102.75" customHeight="1" thickBot="1" x14ac:dyDescent="0.3">
      <c r="B547" s="117" t="s">
        <v>29</v>
      </c>
      <c r="C547" s="118" t="s">
        <v>1211</v>
      </c>
      <c r="D547" s="119" t="s">
        <v>1100</v>
      </c>
      <c r="E547" s="120" t="s">
        <v>622</v>
      </c>
      <c r="F547" s="121" t="s">
        <v>240</v>
      </c>
      <c r="G547" s="118" t="s">
        <v>995</v>
      </c>
      <c r="H547" s="121" t="s">
        <v>1250</v>
      </c>
      <c r="I547" s="122" t="s">
        <v>1251</v>
      </c>
      <c r="J547" s="122" t="s">
        <v>1254</v>
      </c>
    </row>
    <row r="548" spans="2:10" s="560" customFormat="1" ht="104.25" customHeight="1" thickBot="1" x14ac:dyDescent="0.3">
      <c r="B548" s="117" t="s">
        <v>242</v>
      </c>
      <c r="C548" s="118" t="s">
        <v>1252</v>
      </c>
      <c r="D548" s="119" t="s">
        <v>1100</v>
      </c>
      <c r="E548" s="120" t="s">
        <v>604</v>
      </c>
      <c r="F548" s="121" t="s">
        <v>647</v>
      </c>
      <c r="G548" s="118" t="s">
        <v>995</v>
      </c>
      <c r="H548" s="121" t="s">
        <v>1253</v>
      </c>
      <c r="I548" s="122" t="s">
        <v>1141</v>
      </c>
      <c r="J548" s="122" t="s">
        <v>1255</v>
      </c>
    </row>
    <row r="549" spans="2:10" s="560" customFormat="1" ht="90.75" customHeight="1" thickBot="1" x14ac:dyDescent="0.3">
      <c r="B549" s="117" t="s">
        <v>953</v>
      </c>
      <c r="C549" s="118" t="s">
        <v>1241</v>
      </c>
      <c r="D549" s="119" t="s">
        <v>1100</v>
      </c>
      <c r="E549" s="120" t="s">
        <v>604</v>
      </c>
      <c r="F549" s="121" t="s">
        <v>647</v>
      </c>
      <c r="G549" s="118" t="s">
        <v>995</v>
      </c>
      <c r="H549" s="121" t="s">
        <v>1242</v>
      </c>
      <c r="I549" s="122" t="s">
        <v>1243</v>
      </c>
      <c r="J549" s="122" t="s">
        <v>1248</v>
      </c>
    </row>
    <row r="550" spans="2:10" s="560" customFormat="1" ht="123.75" customHeight="1" thickBot="1" x14ac:dyDescent="0.3">
      <c r="B550" s="117" t="s">
        <v>953</v>
      </c>
      <c r="C550" s="118" t="s">
        <v>1244</v>
      </c>
      <c r="D550" s="119" t="s">
        <v>1100</v>
      </c>
      <c r="E550" s="120" t="s">
        <v>604</v>
      </c>
      <c r="F550" s="121" t="s">
        <v>1245</v>
      </c>
      <c r="G550" s="118" t="s">
        <v>995</v>
      </c>
      <c r="H550" s="121" t="s">
        <v>1246</v>
      </c>
      <c r="I550" s="122" t="s">
        <v>1247</v>
      </c>
      <c r="J550" s="122" t="s">
        <v>1249</v>
      </c>
    </row>
    <row r="551" spans="2:10" s="560" customFormat="1" ht="81" customHeight="1" thickBot="1" x14ac:dyDescent="0.3">
      <c r="B551" s="117" t="s">
        <v>1198</v>
      </c>
      <c r="C551" s="118" t="s">
        <v>1236</v>
      </c>
      <c r="D551" s="119" t="s">
        <v>1100</v>
      </c>
      <c r="E551" s="120" t="s">
        <v>1180</v>
      </c>
      <c r="F551" s="121" t="s">
        <v>1237</v>
      </c>
      <c r="G551" s="118" t="s">
        <v>995</v>
      </c>
      <c r="H551" s="121" t="s">
        <v>1238</v>
      </c>
      <c r="I551" s="122" t="s">
        <v>1239</v>
      </c>
      <c r="J551" s="122" t="s">
        <v>1240</v>
      </c>
    </row>
    <row r="552" spans="2:10" s="560" customFormat="1" ht="141.75" customHeight="1" thickBot="1" x14ac:dyDescent="0.3">
      <c r="B552" s="117" t="s">
        <v>34</v>
      </c>
      <c r="C552" s="118" t="s">
        <v>1108</v>
      </c>
      <c r="D552" s="119" t="s">
        <v>1100</v>
      </c>
      <c r="E552" s="120" t="s">
        <v>604</v>
      </c>
      <c r="F552" s="121" t="s">
        <v>344</v>
      </c>
      <c r="G552" s="118" t="s">
        <v>614</v>
      </c>
      <c r="H552" s="121" t="s">
        <v>1109</v>
      </c>
      <c r="I552" s="122" t="s">
        <v>1110</v>
      </c>
      <c r="J552" s="122" t="s">
        <v>1111</v>
      </c>
    </row>
    <row r="553" spans="2:10" s="560" customFormat="1" ht="84.75" customHeight="1" thickBot="1" x14ac:dyDescent="0.3">
      <c r="B553" s="117" t="s">
        <v>898</v>
      </c>
      <c r="C553" s="118" t="s">
        <v>1232</v>
      </c>
      <c r="D553" s="119" t="s">
        <v>1100</v>
      </c>
      <c r="E553" s="120" t="s">
        <v>380</v>
      </c>
      <c r="F553" s="121" t="s">
        <v>77</v>
      </c>
      <c r="G553" s="118" t="s">
        <v>995</v>
      </c>
      <c r="H553" s="121" t="s">
        <v>1233</v>
      </c>
      <c r="I553" s="122" t="s">
        <v>1234</v>
      </c>
      <c r="J553" s="122" t="s">
        <v>1235</v>
      </c>
    </row>
    <row r="554" spans="2:10" s="560" customFormat="1" ht="111" customHeight="1" thickBot="1" x14ac:dyDescent="0.3">
      <c r="B554" s="117" t="s">
        <v>480</v>
      </c>
      <c r="C554" s="118" t="s">
        <v>1228</v>
      </c>
      <c r="D554" s="119" t="s">
        <v>1100</v>
      </c>
      <c r="E554" s="120" t="s">
        <v>622</v>
      </c>
      <c r="F554" s="121" t="s">
        <v>647</v>
      </c>
      <c r="G554" s="118" t="s">
        <v>995</v>
      </c>
      <c r="H554" s="121" t="s">
        <v>1229</v>
      </c>
      <c r="I554" s="122" t="s">
        <v>1230</v>
      </c>
      <c r="J554" s="122" t="s">
        <v>1231</v>
      </c>
    </row>
    <row r="555" spans="2:10" s="560" customFormat="1" ht="95.25" customHeight="1" thickBot="1" x14ac:dyDescent="0.3">
      <c r="B555" s="117" t="s">
        <v>480</v>
      </c>
      <c r="C555" s="118" t="s">
        <v>1220</v>
      </c>
      <c r="D555" s="119" t="s">
        <v>1100</v>
      </c>
      <c r="E555" s="120" t="s">
        <v>622</v>
      </c>
      <c r="F555" s="121" t="s">
        <v>882</v>
      </c>
      <c r="G555" s="118" t="s">
        <v>995</v>
      </c>
      <c r="H555" s="121" t="s">
        <v>1221</v>
      </c>
      <c r="I555" s="122" t="s">
        <v>1222</v>
      </c>
      <c r="J555" s="122" t="s">
        <v>1226</v>
      </c>
    </row>
    <row r="556" spans="2:10" s="560" customFormat="1" ht="95.25" customHeight="1" thickBot="1" x14ac:dyDescent="0.3">
      <c r="B556" s="117" t="s">
        <v>525</v>
      </c>
      <c r="C556" s="118" t="s">
        <v>1223</v>
      </c>
      <c r="D556" s="119" t="s">
        <v>1100</v>
      </c>
      <c r="E556" s="120" t="s">
        <v>622</v>
      </c>
      <c r="F556" s="121" t="s">
        <v>344</v>
      </c>
      <c r="G556" s="118" t="s">
        <v>995</v>
      </c>
      <c r="H556" s="121" t="s">
        <v>1224</v>
      </c>
      <c r="I556" s="122" t="s">
        <v>1225</v>
      </c>
      <c r="J556" s="122" t="s">
        <v>1227</v>
      </c>
    </row>
    <row r="557" spans="2:10" s="560" customFormat="1" ht="95.25" customHeight="1" thickBot="1" x14ac:dyDescent="0.3">
      <c r="B557" s="117" t="s">
        <v>525</v>
      </c>
      <c r="C557" s="118" t="s">
        <v>1211</v>
      </c>
      <c r="D557" s="119" t="s">
        <v>1100</v>
      </c>
      <c r="E557" s="120" t="s">
        <v>622</v>
      </c>
      <c r="F557" s="121" t="s">
        <v>1212</v>
      </c>
      <c r="G557" s="118" t="s">
        <v>995</v>
      </c>
      <c r="H557" s="121" t="s">
        <v>1213</v>
      </c>
      <c r="I557" s="122" t="s">
        <v>1214</v>
      </c>
      <c r="J557" s="122" t="s">
        <v>1218</v>
      </c>
    </row>
    <row r="558" spans="2:10" s="560" customFormat="1" ht="96" customHeight="1" thickBot="1" x14ac:dyDescent="0.3">
      <c r="B558" s="117" t="s">
        <v>525</v>
      </c>
      <c r="C558" s="118" t="s">
        <v>1215</v>
      </c>
      <c r="D558" s="119" t="s">
        <v>1100</v>
      </c>
      <c r="E558" s="120" t="s">
        <v>622</v>
      </c>
      <c r="F558" s="121" t="s">
        <v>1212</v>
      </c>
      <c r="G558" s="118" t="s">
        <v>995</v>
      </c>
      <c r="H558" s="121" t="s">
        <v>1216</v>
      </c>
      <c r="I558" s="122" t="s">
        <v>1217</v>
      </c>
      <c r="J558" s="122" t="s">
        <v>1219</v>
      </c>
    </row>
    <row r="559" spans="2:10" s="560" customFormat="1" ht="109.5" customHeight="1" thickBot="1" x14ac:dyDescent="0.3">
      <c r="B559" s="117" t="s">
        <v>645</v>
      </c>
      <c r="C559" s="118" t="s">
        <v>1202</v>
      </c>
      <c r="D559" s="119" t="s">
        <v>1065</v>
      </c>
      <c r="E559" s="120" t="s">
        <v>604</v>
      </c>
      <c r="F559" s="121" t="s">
        <v>1203</v>
      </c>
      <c r="G559" s="118" t="s">
        <v>995</v>
      </c>
      <c r="H559" s="121" t="s">
        <v>1204</v>
      </c>
      <c r="I559" s="122" t="s">
        <v>1205</v>
      </c>
      <c r="J559" s="122" t="s">
        <v>1206</v>
      </c>
    </row>
    <row r="560" spans="2:10" s="560" customFormat="1" ht="99.75" customHeight="1" thickBot="1" x14ac:dyDescent="0.3">
      <c r="B560" s="117" t="s">
        <v>1198</v>
      </c>
      <c r="C560" s="118" t="s">
        <v>1199</v>
      </c>
      <c r="D560" s="119" t="s">
        <v>1065</v>
      </c>
      <c r="E560" s="120" t="s">
        <v>604</v>
      </c>
      <c r="F560" s="121" t="s">
        <v>882</v>
      </c>
      <c r="G560" s="118" t="s">
        <v>995</v>
      </c>
      <c r="H560" s="121" t="s">
        <v>1200</v>
      </c>
      <c r="I560" s="122" t="s">
        <v>1192</v>
      </c>
      <c r="J560" s="122" t="s">
        <v>1201</v>
      </c>
    </row>
    <row r="561" spans="2:10" s="560" customFormat="1" ht="99.75" customHeight="1" thickBot="1" x14ac:dyDescent="0.3">
      <c r="B561" s="117" t="s">
        <v>335</v>
      </c>
      <c r="C561" s="118" t="s">
        <v>1194</v>
      </c>
      <c r="D561" s="119" t="s">
        <v>1065</v>
      </c>
      <c r="E561" s="120" t="s">
        <v>622</v>
      </c>
      <c r="F561" s="121" t="s">
        <v>77</v>
      </c>
      <c r="G561" s="118" t="s">
        <v>995</v>
      </c>
      <c r="H561" s="121" t="s">
        <v>1195</v>
      </c>
      <c r="I561" s="122" t="s">
        <v>1196</v>
      </c>
      <c r="J561" s="122" t="s">
        <v>1197</v>
      </c>
    </row>
    <row r="562" spans="2:10" s="560" customFormat="1" ht="120.75" customHeight="1" thickBot="1" x14ac:dyDescent="0.3">
      <c r="B562" s="117" t="s">
        <v>242</v>
      </c>
      <c r="C562" s="118" t="s">
        <v>1190</v>
      </c>
      <c r="D562" s="119" t="s">
        <v>1065</v>
      </c>
      <c r="E562" s="120" t="s">
        <v>846</v>
      </c>
      <c r="F562" s="121" t="s">
        <v>647</v>
      </c>
      <c r="G562" s="118" t="s">
        <v>995</v>
      </c>
      <c r="H562" s="121" t="s">
        <v>1191</v>
      </c>
      <c r="I562" s="122" t="s">
        <v>1192</v>
      </c>
      <c r="J562" s="122" t="s">
        <v>1193</v>
      </c>
    </row>
    <row r="563" spans="2:10" s="560" customFormat="1" ht="117.75" customHeight="1" thickBot="1" x14ac:dyDescent="0.3">
      <c r="B563" s="117" t="s">
        <v>1184</v>
      </c>
      <c r="C563" s="118" t="s">
        <v>1185</v>
      </c>
      <c r="D563" s="119" t="s">
        <v>1065</v>
      </c>
      <c r="E563" s="120" t="s">
        <v>1186</v>
      </c>
      <c r="F563" s="121" t="s">
        <v>882</v>
      </c>
      <c r="G563" s="118" t="s">
        <v>995</v>
      </c>
      <c r="H563" s="121" t="s">
        <v>1187</v>
      </c>
      <c r="I563" s="122" t="s">
        <v>1188</v>
      </c>
      <c r="J563" s="122" t="s">
        <v>1189</v>
      </c>
    </row>
    <row r="564" spans="2:10" s="560" customFormat="1" ht="123.75" customHeight="1" thickBot="1" x14ac:dyDescent="0.3">
      <c r="B564" s="117" t="s">
        <v>639</v>
      </c>
      <c r="C564" s="118" t="s">
        <v>1172</v>
      </c>
      <c r="D564" s="119" t="s">
        <v>1065</v>
      </c>
      <c r="E564" s="120" t="s">
        <v>846</v>
      </c>
      <c r="F564" s="121" t="s">
        <v>167</v>
      </c>
      <c r="G564" s="118" t="s">
        <v>995</v>
      </c>
      <c r="H564" s="121" t="s">
        <v>1173</v>
      </c>
      <c r="I564" s="122" t="s">
        <v>1174</v>
      </c>
      <c r="J564" s="122" t="s">
        <v>1175</v>
      </c>
    </row>
    <row r="565" spans="2:10" s="560" customFormat="1" ht="123.75" customHeight="1" thickBot="1" x14ac:dyDescent="0.3">
      <c r="B565" s="117" t="s">
        <v>73</v>
      </c>
      <c r="C565" s="118" t="s">
        <v>1156</v>
      </c>
      <c r="D565" s="119" t="s">
        <v>1065</v>
      </c>
      <c r="E565" s="120" t="s">
        <v>1157</v>
      </c>
      <c r="F565" s="121" t="s">
        <v>1158</v>
      </c>
      <c r="G565" s="118" t="s">
        <v>345</v>
      </c>
      <c r="H565" s="121" t="s">
        <v>1159</v>
      </c>
      <c r="I565" s="122" t="s">
        <v>1160</v>
      </c>
      <c r="J565" s="122" t="s">
        <v>1163</v>
      </c>
    </row>
    <row r="566" spans="2:10" s="560" customFormat="1" ht="123.75" customHeight="1" thickBot="1" x14ac:dyDescent="0.3">
      <c r="B566" s="117" t="s">
        <v>73</v>
      </c>
      <c r="C566" s="118" t="s">
        <v>1161</v>
      </c>
      <c r="D566" s="119" t="s">
        <v>1065</v>
      </c>
      <c r="E566" s="120" t="s">
        <v>1157</v>
      </c>
      <c r="F566" s="121" t="s">
        <v>167</v>
      </c>
      <c r="G566" s="118" t="s">
        <v>345</v>
      </c>
      <c r="H566" s="121" t="s">
        <v>579</v>
      </c>
      <c r="I566" s="122" t="s">
        <v>1162</v>
      </c>
      <c r="J566" s="122" t="s">
        <v>1164</v>
      </c>
    </row>
    <row r="567" spans="2:10" s="560" customFormat="1" ht="123.75" customHeight="1" thickBot="1" x14ac:dyDescent="0.3">
      <c r="B567" s="117" t="s">
        <v>20</v>
      </c>
      <c r="C567" s="118" t="s">
        <v>1148</v>
      </c>
      <c r="D567" s="119" t="s">
        <v>1065</v>
      </c>
      <c r="E567" s="120" t="s">
        <v>622</v>
      </c>
      <c r="F567" s="121" t="s">
        <v>882</v>
      </c>
      <c r="G567" s="118" t="s">
        <v>378</v>
      </c>
      <c r="H567" s="121" t="s">
        <v>1149</v>
      </c>
      <c r="I567" s="122" t="s">
        <v>1150</v>
      </c>
      <c r="J567" s="122" t="s">
        <v>1151</v>
      </c>
    </row>
    <row r="568" spans="2:10" s="560" customFormat="1" ht="162.75" customHeight="1" thickBot="1" x14ac:dyDescent="0.3">
      <c r="B568" s="117" t="s">
        <v>205</v>
      </c>
      <c r="C568" s="118" t="s">
        <v>1143</v>
      </c>
      <c r="D568" s="119" t="s">
        <v>1065</v>
      </c>
      <c r="E568" s="120" t="s">
        <v>1144</v>
      </c>
      <c r="F568" s="121" t="s">
        <v>647</v>
      </c>
      <c r="G568" s="118" t="s">
        <v>452</v>
      </c>
      <c r="H568" s="121" t="s">
        <v>1145</v>
      </c>
      <c r="I568" s="122" t="s">
        <v>1146</v>
      </c>
      <c r="J568" s="122" t="s">
        <v>1147</v>
      </c>
    </row>
    <row r="569" spans="2:10" s="560" customFormat="1" ht="115.5" customHeight="1" thickBot="1" x14ac:dyDescent="0.3">
      <c r="B569" s="117" t="s">
        <v>379</v>
      </c>
      <c r="C569" s="118" t="s">
        <v>1135</v>
      </c>
      <c r="D569" s="119" t="s">
        <v>1065</v>
      </c>
      <c r="E569" s="120" t="s">
        <v>622</v>
      </c>
      <c r="F569" s="121" t="s">
        <v>882</v>
      </c>
      <c r="G569" s="118" t="s">
        <v>591</v>
      </c>
      <c r="H569" s="121" t="s">
        <v>1136</v>
      </c>
      <c r="I569" s="122" t="s">
        <v>1137</v>
      </c>
      <c r="J569" s="122" t="s">
        <v>1138</v>
      </c>
    </row>
    <row r="570" spans="2:10" s="560" customFormat="1" ht="126" customHeight="1" thickBot="1" x14ac:dyDescent="0.3">
      <c r="B570" s="117" t="s">
        <v>204</v>
      </c>
      <c r="C570" s="118" t="s">
        <v>1121</v>
      </c>
      <c r="D570" s="119" t="s">
        <v>1065</v>
      </c>
      <c r="E570" s="120" t="s">
        <v>1122</v>
      </c>
      <c r="F570" s="121" t="s">
        <v>241</v>
      </c>
      <c r="G570" s="118" t="s">
        <v>614</v>
      </c>
      <c r="H570" s="121" t="s">
        <v>1123</v>
      </c>
      <c r="I570" s="122" t="s">
        <v>1124</v>
      </c>
      <c r="J570" s="122" t="s">
        <v>1125</v>
      </c>
    </row>
    <row r="571" spans="2:10" s="560" customFormat="1" ht="126" customHeight="1" thickBot="1" x14ac:dyDescent="0.3">
      <c r="B571" s="117" t="s">
        <v>204</v>
      </c>
      <c r="C571" s="118" t="s">
        <v>1117</v>
      </c>
      <c r="D571" s="119" t="s">
        <v>1065</v>
      </c>
      <c r="E571" s="120" t="s">
        <v>613</v>
      </c>
      <c r="F571" s="121" t="s">
        <v>77</v>
      </c>
      <c r="G571" s="118" t="s">
        <v>614</v>
      </c>
      <c r="H571" s="121" t="s">
        <v>1118</v>
      </c>
      <c r="I571" s="122" t="s">
        <v>1119</v>
      </c>
      <c r="J571" s="122" t="s">
        <v>1120</v>
      </c>
    </row>
    <row r="572" spans="2:10" s="560" customFormat="1" ht="109.5" customHeight="1" thickBot="1" x14ac:dyDescent="0.3">
      <c r="B572" s="117" t="s">
        <v>525</v>
      </c>
      <c r="C572" s="118" t="s">
        <v>1207</v>
      </c>
      <c r="D572" s="119" t="s">
        <v>1065</v>
      </c>
      <c r="E572" s="120" t="s">
        <v>908</v>
      </c>
      <c r="F572" s="121" t="s">
        <v>77</v>
      </c>
      <c r="G572" s="118" t="s">
        <v>995</v>
      </c>
      <c r="H572" s="121" t="s">
        <v>1208</v>
      </c>
      <c r="I572" s="122" t="s">
        <v>1209</v>
      </c>
      <c r="J572" s="122" t="s">
        <v>1210</v>
      </c>
    </row>
    <row r="573" spans="2:10" s="560" customFormat="1" ht="126" customHeight="1" thickBot="1" x14ac:dyDescent="0.3">
      <c r="B573" s="117" t="s">
        <v>21</v>
      </c>
      <c r="C573" s="118" t="s">
        <v>1104</v>
      </c>
      <c r="D573" s="119" t="s">
        <v>1065</v>
      </c>
      <c r="E573" s="120" t="s">
        <v>1105</v>
      </c>
      <c r="F573" s="121" t="s">
        <v>647</v>
      </c>
      <c r="G573" s="118" t="s">
        <v>378</v>
      </c>
      <c r="H573" s="121" t="s">
        <v>842</v>
      </c>
      <c r="I573" s="122" t="s">
        <v>1106</v>
      </c>
      <c r="J573" s="122" t="s">
        <v>1107</v>
      </c>
    </row>
    <row r="574" spans="2:10" s="560" customFormat="1" ht="126" customHeight="1" thickBot="1" x14ac:dyDescent="0.3">
      <c r="B574" s="117" t="s">
        <v>34</v>
      </c>
      <c r="C574" s="118" t="s">
        <v>849</v>
      </c>
      <c r="D574" s="119" t="s">
        <v>814</v>
      </c>
      <c r="E574" s="120" t="s">
        <v>846</v>
      </c>
      <c r="F574" s="121" t="s">
        <v>344</v>
      </c>
      <c r="G574" s="118" t="s">
        <v>614</v>
      </c>
      <c r="H574" s="121" t="s">
        <v>850</v>
      </c>
      <c r="I574" s="122" t="s">
        <v>851</v>
      </c>
      <c r="J574" s="122" t="s">
        <v>852</v>
      </c>
    </row>
    <row r="575" spans="2:10" s="560" customFormat="1" ht="111.75" customHeight="1" thickBot="1" x14ac:dyDescent="0.3">
      <c r="B575" s="117" t="s">
        <v>20</v>
      </c>
      <c r="C575" s="118" t="s">
        <v>1026</v>
      </c>
      <c r="D575" s="119" t="s">
        <v>814</v>
      </c>
      <c r="E575" s="120" t="s">
        <v>622</v>
      </c>
      <c r="F575" s="121" t="s">
        <v>240</v>
      </c>
      <c r="G575" s="118" t="s">
        <v>378</v>
      </c>
      <c r="H575" s="121" t="s">
        <v>579</v>
      </c>
      <c r="I575" s="122" t="s">
        <v>1027</v>
      </c>
      <c r="J575" s="122" t="s">
        <v>1028</v>
      </c>
    </row>
    <row r="576" spans="2:10" s="560" customFormat="1" ht="111" customHeight="1" thickBot="1" x14ac:dyDescent="0.3">
      <c r="B576" s="117" t="s">
        <v>29</v>
      </c>
      <c r="C576" s="118" t="s">
        <v>993</v>
      </c>
      <c r="D576" s="119" t="s">
        <v>814</v>
      </c>
      <c r="E576" s="120" t="s">
        <v>622</v>
      </c>
      <c r="F576" s="121" t="s">
        <v>240</v>
      </c>
      <c r="G576" s="118" t="s">
        <v>995</v>
      </c>
      <c r="H576" s="121" t="s">
        <v>1004</v>
      </c>
      <c r="I576" s="122" t="s">
        <v>1005</v>
      </c>
      <c r="J576" s="122" t="s">
        <v>1006</v>
      </c>
    </row>
    <row r="577" spans="2:10" s="560" customFormat="1" ht="111" customHeight="1" thickBot="1" x14ac:dyDescent="0.3">
      <c r="B577" s="117" t="s">
        <v>29</v>
      </c>
      <c r="C577" s="118" t="s">
        <v>999</v>
      </c>
      <c r="D577" s="119" t="s">
        <v>814</v>
      </c>
      <c r="E577" s="120" t="s">
        <v>1000</v>
      </c>
      <c r="F577" s="121" t="s">
        <v>77</v>
      </c>
      <c r="G577" s="118" t="s">
        <v>995</v>
      </c>
      <c r="H577" s="121" t="s">
        <v>1001</v>
      </c>
      <c r="I577" s="122" t="s">
        <v>1002</v>
      </c>
      <c r="J577" s="122" t="s">
        <v>1003</v>
      </c>
    </row>
    <row r="578" spans="2:10" s="560" customFormat="1" ht="111" customHeight="1" thickBot="1" x14ac:dyDescent="0.3">
      <c r="B578" s="117" t="s">
        <v>480</v>
      </c>
      <c r="C578" s="118" t="s">
        <v>993</v>
      </c>
      <c r="D578" s="119" t="s">
        <v>814</v>
      </c>
      <c r="E578" s="120" t="s">
        <v>513</v>
      </c>
      <c r="F578" s="121" t="s">
        <v>994</v>
      </c>
      <c r="G578" s="118" t="s">
        <v>995</v>
      </c>
      <c r="H578" s="121" t="s">
        <v>996</v>
      </c>
      <c r="I578" s="122" t="s">
        <v>997</v>
      </c>
      <c r="J578" s="122" t="s">
        <v>998</v>
      </c>
    </row>
    <row r="579" spans="2:10" s="560" customFormat="1" ht="101.25" customHeight="1" thickBot="1" x14ac:dyDescent="0.3">
      <c r="B579" s="117" t="s">
        <v>480</v>
      </c>
      <c r="C579" s="118" t="s">
        <v>989</v>
      </c>
      <c r="D579" s="119" t="s">
        <v>814</v>
      </c>
      <c r="E579" s="120" t="s">
        <v>622</v>
      </c>
      <c r="F579" s="121" t="s">
        <v>240</v>
      </c>
      <c r="G579" s="118" t="s">
        <v>967</v>
      </c>
      <c r="H579" s="121" t="s">
        <v>990</v>
      </c>
      <c r="I579" s="122" t="s">
        <v>991</v>
      </c>
      <c r="J579" s="122" t="s">
        <v>992</v>
      </c>
    </row>
    <row r="580" spans="2:10" s="560" customFormat="1" ht="108" customHeight="1" thickBot="1" x14ac:dyDescent="0.3">
      <c r="B580" s="117" t="s">
        <v>985</v>
      </c>
      <c r="C580" s="118" t="s">
        <v>986</v>
      </c>
      <c r="D580" s="119" t="s">
        <v>814</v>
      </c>
      <c r="E580" s="120" t="s">
        <v>622</v>
      </c>
      <c r="F580" s="121" t="s">
        <v>882</v>
      </c>
      <c r="G580" s="118" t="s">
        <v>591</v>
      </c>
      <c r="H580" s="121" t="s">
        <v>932</v>
      </c>
      <c r="I580" s="122" t="s">
        <v>987</v>
      </c>
      <c r="J580" s="122" t="s">
        <v>988</v>
      </c>
    </row>
    <row r="581" spans="2:10" s="560" customFormat="1" ht="126" customHeight="1" thickBot="1" x14ac:dyDescent="0.3">
      <c r="B581" s="117" t="s">
        <v>21</v>
      </c>
      <c r="C581" s="118" t="s">
        <v>854</v>
      </c>
      <c r="D581" s="119" t="s">
        <v>814</v>
      </c>
      <c r="E581" s="120" t="s">
        <v>846</v>
      </c>
      <c r="F581" s="121" t="s">
        <v>241</v>
      </c>
      <c r="G581" s="118" t="s">
        <v>378</v>
      </c>
      <c r="H581" s="121" t="s">
        <v>855</v>
      </c>
      <c r="I581" s="122" t="s">
        <v>856</v>
      </c>
      <c r="J581" s="122" t="s">
        <v>857</v>
      </c>
    </row>
    <row r="582" spans="2:10" s="560" customFormat="1" ht="101.25" customHeight="1" thickBot="1" x14ac:dyDescent="0.3">
      <c r="B582" s="117" t="s">
        <v>242</v>
      </c>
      <c r="C582" s="118" t="s">
        <v>981</v>
      </c>
      <c r="D582" s="119" t="s">
        <v>814</v>
      </c>
      <c r="E582" s="120" t="s">
        <v>622</v>
      </c>
      <c r="F582" s="121" t="s">
        <v>882</v>
      </c>
      <c r="G582" s="118" t="s">
        <v>967</v>
      </c>
      <c r="H582" s="121" t="s">
        <v>982</v>
      </c>
      <c r="I582" s="122" t="s">
        <v>983</v>
      </c>
      <c r="J582" s="122" t="s">
        <v>984</v>
      </c>
    </row>
    <row r="583" spans="2:10" s="560" customFormat="1" ht="111.75" customHeight="1" thickBot="1" x14ac:dyDescent="0.3">
      <c r="B583" s="117" t="s">
        <v>525</v>
      </c>
      <c r="C583" s="118" t="s">
        <v>978</v>
      </c>
      <c r="D583" s="119" t="s">
        <v>814</v>
      </c>
      <c r="E583" s="120" t="s">
        <v>622</v>
      </c>
      <c r="F583" s="121" t="s">
        <v>167</v>
      </c>
      <c r="G583" s="118" t="s">
        <v>967</v>
      </c>
      <c r="H583" s="121" t="s">
        <v>932</v>
      </c>
      <c r="I583" s="122" t="s">
        <v>979</v>
      </c>
      <c r="J583" s="122" t="s">
        <v>980</v>
      </c>
    </row>
    <row r="584" spans="2:10" s="560" customFormat="1" ht="73.5" customHeight="1" thickBot="1" x14ac:dyDescent="0.3">
      <c r="B584" s="117" t="s">
        <v>971</v>
      </c>
      <c r="C584" s="118" t="s">
        <v>975</v>
      </c>
      <c r="D584" s="119" t="s">
        <v>814</v>
      </c>
      <c r="E584" s="120" t="s">
        <v>622</v>
      </c>
      <c r="F584" s="121" t="s">
        <v>346</v>
      </c>
      <c r="G584" s="118" t="s">
        <v>967</v>
      </c>
      <c r="H584" s="121" t="s">
        <v>926</v>
      </c>
      <c r="I584" s="122" t="s">
        <v>976</v>
      </c>
      <c r="J584" s="122" t="s">
        <v>977</v>
      </c>
    </row>
    <row r="585" spans="2:10" s="560" customFormat="1" ht="73.5" customHeight="1" thickBot="1" x14ac:dyDescent="0.3">
      <c r="B585" s="117" t="s">
        <v>971</v>
      </c>
      <c r="C585" s="118" t="s">
        <v>972</v>
      </c>
      <c r="D585" s="119" t="s">
        <v>814</v>
      </c>
      <c r="E585" s="120" t="s">
        <v>622</v>
      </c>
      <c r="F585" s="121" t="s">
        <v>346</v>
      </c>
      <c r="G585" s="118" t="s">
        <v>967</v>
      </c>
      <c r="H585" s="121" t="s">
        <v>926</v>
      </c>
      <c r="I585" s="122" t="s">
        <v>973</v>
      </c>
      <c r="J585" s="122" t="s">
        <v>974</v>
      </c>
    </row>
    <row r="586" spans="2:10" s="560" customFormat="1" ht="111.75" customHeight="1" thickBot="1" x14ac:dyDescent="0.3">
      <c r="B586" s="117" t="s">
        <v>645</v>
      </c>
      <c r="C586" s="118" t="s">
        <v>966</v>
      </c>
      <c r="D586" s="119" t="s">
        <v>814</v>
      </c>
      <c r="E586" s="120" t="s">
        <v>846</v>
      </c>
      <c r="F586" s="121" t="s">
        <v>344</v>
      </c>
      <c r="G586" s="118" t="s">
        <v>967</v>
      </c>
      <c r="H586" s="121" t="s">
        <v>968</v>
      </c>
      <c r="I586" s="122" t="s">
        <v>969</v>
      </c>
      <c r="J586" s="122" t="s">
        <v>970</v>
      </c>
    </row>
    <row r="587" spans="2:10" s="560" customFormat="1" ht="73.5" customHeight="1" thickBot="1" x14ac:dyDescent="0.3">
      <c r="B587" s="117" t="s">
        <v>961</v>
      </c>
      <c r="C587" s="118" t="s">
        <v>963</v>
      </c>
      <c r="D587" s="119" t="s">
        <v>808</v>
      </c>
      <c r="E587" s="120" t="s">
        <v>622</v>
      </c>
      <c r="F587" s="121" t="s">
        <v>647</v>
      </c>
      <c r="G587" s="118" t="s">
        <v>452</v>
      </c>
      <c r="H587" s="121" t="s">
        <v>962</v>
      </c>
      <c r="I587" s="122" t="s">
        <v>964</v>
      </c>
      <c r="J587" s="122" t="s">
        <v>965</v>
      </c>
    </row>
    <row r="588" spans="2:10" s="560" customFormat="1" ht="73.5" customHeight="1" thickBot="1" x14ac:dyDescent="0.3">
      <c r="B588" s="117" t="s">
        <v>480</v>
      </c>
      <c r="C588" s="118" t="s">
        <v>958</v>
      </c>
      <c r="D588" s="119" t="s">
        <v>808</v>
      </c>
      <c r="E588" s="120" t="s">
        <v>523</v>
      </c>
      <c r="F588" s="121" t="s">
        <v>77</v>
      </c>
      <c r="G588" s="118" t="s">
        <v>452</v>
      </c>
      <c r="H588" s="121" t="s">
        <v>959</v>
      </c>
      <c r="I588" s="122" t="s">
        <v>893</v>
      </c>
      <c r="J588" s="122" t="s">
        <v>960</v>
      </c>
    </row>
    <row r="589" spans="2:10" s="560" customFormat="1" ht="99" customHeight="1" thickBot="1" x14ac:dyDescent="0.3">
      <c r="B589" s="117" t="s">
        <v>953</v>
      </c>
      <c r="C589" s="118" t="s">
        <v>954</v>
      </c>
      <c r="D589" s="119" t="s">
        <v>808</v>
      </c>
      <c r="E589" s="120" t="s">
        <v>622</v>
      </c>
      <c r="F589" s="121" t="s">
        <v>647</v>
      </c>
      <c r="G589" s="118" t="s">
        <v>452</v>
      </c>
      <c r="H589" s="121" t="s">
        <v>955</v>
      </c>
      <c r="I589" s="122" t="s">
        <v>956</v>
      </c>
      <c r="J589" s="122" t="s">
        <v>957</v>
      </c>
    </row>
    <row r="590" spans="2:10" s="560" customFormat="1" ht="75.75" customHeight="1" thickBot="1" x14ac:dyDescent="0.3">
      <c r="B590" s="117" t="s">
        <v>352</v>
      </c>
      <c r="C590" s="118" t="s">
        <v>949</v>
      </c>
      <c r="D590" s="119" t="s">
        <v>808</v>
      </c>
      <c r="E590" s="120" t="s">
        <v>622</v>
      </c>
      <c r="F590" s="121" t="s">
        <v>240</v>
      </c>
      <c r="G590" s="118" t="s">
        <v>452</v>
      </c>
      <c r="H590" s="121" t="s">
        <v>950</v>
      </c>
      <c r="I590" s="122" t="s">
        <v>951</v>
      </c>
      <c r="J590" s="122" t="s">
        <v>952</v>
      </c>
    </row>
    <row r="591" spans="2:10" s="560" customFormat="1" ht="123" customHeight="1" thickBot="1" x14ac:dyDescent="0.3">
      <c r="B591" s="117" t="s">
        <v>525</v>
      </c>
      <c r="C591" s="118" t="s">
        <v>947</v>
      </c>
      <c r="D591" s="119" t="s">
        <v>808</v>
      </c>
      <c r="E591" s="120" t="s">
        <v>523</v>
      </c>
      <c r="F591" s="121" t="s">
        <v>647</v>
      </c>
      <c r="G591" s="118" t="s">
        <v>452</v>
      </c>
      <c r="H591" s="121" t="s">
        <v>579</v>
      </c>
      <c r="I591" s="122" t="s">
        <v>889</v>
      </c>
      <c r="J591" s="122" t="s">
        <v>948</v>
      </c>
    </row>
    <row r="592" spans="2:10" s="560" customFormat="1" ht="111" customHeight="1" thickBot="1" x14ac:dyDescent="0.3">
      <c r="B592" s="117" t="s">
        <v>204</v>
      </c>
      <c r="C592" s="118" t="s">
        <v>1009</v>
      </c>
      <c r="D592" s="119" t="s">
        <v>808</v>
      </c>
      <c r="E592" s="120" t="s">
        <v>1010</v>
      </c>
      <c r="F592" s="121" t="s">
        <v>167</v>
      </c>
      <c r="G592" s="118" t="s">
        <v>614</v>
      </c>
      <c r="H592" s="121" t="s">
        <v>1011</v>
      </c>
      <c r="I592" s="122" t="s">
        <v>997</v>
      </c>
      <c r="J592" s="122" t="s">
        <v>1012</v>
      </c>
    </row>
    <row r="593" spans="2:10" s="560" customFormat="1" ht="123" customHeight="1" thickBot="1" x14ac:dyDescent="0.3">
      <c r="B593" s="117" t="s">
        <v>929</v>
      </c>
      <c r="C593" s="118" t="s">
        <v>944</v>
      </c>
      <c r="D593" s="119" t="s">
        <v>808</v>
      </c>
      <c r="E593" s="120" t="s">
        <v>846</v>
      </c>
      <c r="F593" s="121" t="s">
        <v>647</v>
      </c>
      <c r="G593" s="118" t="s">
        <v>452</v>
      </c>
      <c r="H593" s="121" t="s">
        <v>932</v>
      </c>
      <c r="I593" s="122" t="s">
        <v>945</v>
      </c>
      <c r="J593" s="122" t="s">
        <v>946</v>
      </c>
    </row>
    <row r="594" spans="2:10" s="560" customFormat="1" ht="132.75" customHeight="1" thickBot="1" x14ac:dyDescent="0.3">
      <c r="B594" s="117" t="s">
        <v>206</v>
      </c>
      <c r="C594" s="118" t="s">
        <v>1013</v>
      </c>
      <c r="D594" s="119" t="s">
        <v>808</v>
      </c>
      <c r="E594" s="120" t="s">
        <v>1014</v>
      </c>
      <c r="F594" s="121" t="s">
        <v>240</v>
      </c>
      <c r="G594" s="118" t="s">
        <v>348</v>
      </c>
      <c r="H594" s="121" t="s">
        <v>1015</v>
      </c>
      <c r="I594" s="122" t="s">
        <v>1016</v>
      </c>
      <c r="J594" s="122" t="s">
        <v>1017</v>
      </c>
    </row>
    <row r="595" spans="2:10" s="560" customFormat="1" ht="123" customHeight="1" thickBot="1" x14ac:dyDescent="0.3">
      <c r="B595" s="117" t="s">
        <v>929</v>
      </c>
      <c r="C595" s="118" t="s">
        <v>941</v>
      </c>
      <c r="D595" s="119" t="s">
        <v>808</v>
      </c>
      <c r="E595" s="120" t="s">
        <v>846</v>
      </c>
      <c r="F595" s="121" t="s">
        <v>240</v>
      </c>
      <c r="G595" s="118" t="s">
        <v>452</v>
      </c>
      <c r="H595" s="121" t="s">
        <v>932</v>
      </c>
      <c r="I595" s="122" t="s">
        <v>942</v>
      </c>
      <c r="J595" s="122" t="s">
        <v>943</v>
      </c>
    </row>
    <row r="596" spans="2:10" s="560" customFormat="1" ht="123" customHeight="1" thickBot="1" x14ac:dyDescent="0.3">
      <c r="B596" s="117" t="s">
        <v>929</v>
      </c>
      <c r="C596" s="118" t="s">
        <v>936</v>
      </c>
      <c r="D596" s="119" t="s">
        <v>808</v>
      </c>
      <c r="E596" s="120" t="s">
        <v>846</v>
      </c>
      <c r="F596" s="121" t="s">
        <v>240</v>
      </c>
      <c r="G596" s="118" t="s">
        <v>452</v>
      </c>
      <c r="H596" s="121" t="s">
        <v>932</v>
      </c>
      <c r="I596" s="122" t="s">
        <v>937</v>
      </c>
      <c r="J596" s="122" t="s">
        <v>940</v>
      </c>
    </row>
    <row r="597" spans="2:10" s="560" customFormat="1" ht="96.75" customHeight="1" thickBot="1" x14ac:dyDescent="0.3">
      <c r="B597" s="117" t="s">
        <v>929</v>
      </c>
      <c r="C597" s="118" t="s">
        <v>934</v>
      </c>
      <c r="D597" s="119" t="s">
        <v>808</v>
      </c>
      <c r="E597" s="120" t="s">
        <v>523</v>
      </c>
      <c r="F597" s="121" t="s">
        <v>77</v>
      </c>
      <c r="G597" s="118" t="s">
        <v>452</v>
      </c>
      <c r="H597" s="121" t="s">
        <v>932</v>
      </c>
      <c r="I597" s="122" t="s">
        <v>938</v>
      </c>
      <c r="J597" s="122" t="s">
        <v>935</v>
      </c>
    </row>
    <row r="598" spans="2:10" s="560" customFormat="1" ht="96.75" customHeight="1" thickBot="1" x14ac:dyDescent="0.3">
      <c r="B598" s="117" t="s">
        <v>929</v>
      </c>
      <c r="C598" s="118" t="s">
        <v>930</v>
      </c>
      <c r="D598" s="119" t="s">
        <v>808</v>
      </c>
      <c r="E598" s="120" t="s">
        <v>931</v>
      </c>
      <c r="F598" s="121" t="s">
        <v>647</v>
      </c>
      <c r="G598" s="118" t="s">
        <v>452</v>
      </c>
      <c r="H598" s="121" t="s">
        <v>932</v>
      </c>
      <c r="I598" s="122" t="s">
        <v>939</v>
      </c>
      <c r="J598" s="122" t="s">
        <v>933</v>
      </c>
    </row>
    <row r="599" spans="2:10" s="560" customFormat="1" ht="96.75" customHeight="1" thickBot="1" x14ac:dyDescent="0.3">
      <c r="B599" s="117" t="s">
        <v>639</v>
      </c>
      <c r="C599" s="118" t="s">
        <v>877</v>
      </c>
      <c r="D599" s="119" t="s">
        <v>808</v>
      </c>
      <c r="E599" s="120" t="s">
        <v>622</v>
      </c>
      <c r="F599" s="121" t="s">
        <v>647</v>
      </c>
      <c r="G599" s="118" t="s">
        <v>878</v>
      </c>
      <c r="H599" s="121" t="s">
        <v>879</v>
      </c>
      <c r="I599" s="122" t="s">
        <v>880</v>
      </c>
      <c r="J599" s="122" t="s">
        <v>881</v>
      </c>
    </row>
    <row r="600" spans="2:10" s="560" customFormat="1" ht="96.75" customHeight="1" thickBot="1" x14ac:dyDescent="0.3">
      <c r="B600" s="117" t="s">
        <v>205</v>
      </c>
      <c r="C600" s="118" t="s">
        <v>874</v>
      </c>
      <c r="D600" s="119" t="s">
        <v>808</v>
      </c>
      <c r="E600" s="120" t="s">
        <v>871</v>
      </c>
      <c r="F600" s="121" t="s">
        <v>240</v>
      </c>
      <c r="G600" s="118" t="s">
        <v>452</v>
      </c>
      <c r="H600" s="121" t="s">
        <v>842</v>
      </c>
      <c r="I600" s="122" t="s">
        <v>875</v>
      </c>
      <c r="J600" s="122" t="s">
        <v>876</v>
      </c>
    </row>
    <row r="601" spans="2:10" s="560" customFormat="1" ht="96.75" customHeight="1" thickBot="1" x14ac:dyDescent="0.3">
      <c r="B601" s="117" t="s">
        <v>205</v>
      </c>
      <c r="C601" s="118" t="s">
        <v>870</v>
      </c>
      <c r="D601" s="119" t="s">
        <v>808</v>
      </c>
      <c r="E601" s="120" t="s">
        <v>871</v>
      </c>
      <c r="F601" s="121" t="s">
        <v>167</v>
      </c>
      <c r="G601" s="118" t="s">
        <v>452</v>
      </c>
      <c r="H601" s="121" t="s">
        <v>842</v>
      </c>
      <c r="I601" s="122" t="s">
        <v>872</v>
      </c>
      <c r="J601" s="122" t="s">
        <v>873</v>
      </c>
    </row>
    <row r="602" spans="2:10" s="560" customFormat="1" ht="96.75" customHeight="1" thickBot="1" x14ac:dyDescent="0.3">
      <c r="B602" s="117" t="s">
        <v>205</v>
      </c>
      <c r="C602" s="118" t="s">
        <v>866</v>
      </c>
      <c r="D602" s="119" t="s">
        <v>808</v>
      </c>
      <c r="E602" s="120" t="s">
        <v>846</v>
      </c>
      <c r="F602" s="121" t="s">
        <v>167</v>
      </c>
      <c r="G602" s="118" t="s">
        <v>452</v>
      </c>
      <c r="H602" s="121" t="s">
        <v>579</v>
      </c>
      <c r="I602" s="122" t="s">
        <v>867</v>
      </c>
      <c r="J602" s="122" t="s">
        <v>868</v>
      </c>
    </row>
    <row r="603" spans="2:10" s="560" customFormat="1" ht="101.25" customHeight="1" thickBot="1" x14ac:dyDescent="0.3">
      <c r="B603" s="117" t="s">
        <v>205</v>
      </c>
      <c r="C603" s="118" t="s">
        <v>863</v>
      </c>
      <c r="D603" s="119" t="s">
        <v>808</v>
      </c>
      <c r="E603" s="120" t="s">
        <v>604</v>
      </c>
      <c r="F603" s="123" t="s">
        <v>344</v>
      </c>
      <c r="G603" s="124" t="s">
        <v>452</v>
      </c>
      <c r="H603" s="123" t="s">
        <v>842</v>
      </c>
      <c r="I603" s="125" t="s">
        <v>864</v>
      </c>
      <c r="J603" s="122" t="s">
        <v>865</v>
      </c>
    </row>
    <row r="604" spans="2:10" s="560" customFormat="1" ht="96.75" customHeight="1" thickBot="1" x14ac:dyDescent="0.3">
      <c r="B604" s="117" t="s">
        <v>885</v>
      </c>
      <c r="C604" s="118" t="s">
        <v>886</v>
      </c>
      <c r="D604" s="119" t="s">
        <v>736</v>
      </c>
      <c r="E604" s="120" t="s">
        <v>523</v>
      </c>
      <c r="F604" s="121" t="s">
        <v>167</v>
      </c>
      <c r="G604" s="118" t="s">
        <v>378</v>
      </c>
      <c r="H604" s="121" t="s">
        <v>887</v>
      </c>
      <c r="I604" s="122" t="s">
        <v>889</v>
      </c>
      <c r="J604" s="122" t="s">
        <v>897</v>
      </c>
    </row>
    <row r="605" spans="2:10" s="560" customFormat="1" ht="96.75" customHeight="1" thickBot="1" x14ac:dyDescent="0.3">
      <c r="B605" s="117" t="s">
        <v>13</v>
      </c>
      <c r="C605" s="118" t="s">
        <v>883</v>
      </c>
      <c r="D605" s="119" t="s">
        <v>736</v>
      </c>
      <c r="E605" s="120" t="s">
        <v>380</v>
      </c>
      <c r="F605" s="121" t="s">
        <v>77</v>
      </c>
      <c r="G605" s="118" t="s">
        <v>378</v>
      </c>
      <c r="H605" s="121"/>
      <c r="I605" s="122" t="s">
        <v>888</v>
      </c>
      <c r="J605" s="122" t="s">
        <v>884</v>
      </c>
    </row>
    <row r="606" spans="2:10" s="560" customFormat="1" ht="126" customHeight="1" thickBot="1" x14ac:dyDescent="0.3">
      <c r="B606" s="117" t="s">
        <v>34</v>
      </c>
      <c r="C606" s="118" t="s">
        <v>845</v>
      </c>
      <c r="D606" s="119" t="s">
        <v>736</v>
      </c>
      <c r="E606" s="120" t="s">
        <v>846</v>
      </c>
      <c r="F606" s="121" t="s">
        <v>647</v>
      </c>
      <c r="G606" s="118" t="s">
        <v>325</v>
      </c>
      <c r="H606" s="121" t="s">
        <v>842</v>
      </c>
      <c r="I606" s="122" t="s">
        <v>848</v>
      </c>
      <c r="J606" s="122" t="s">
        <v>847</v>
      </c>
    </row>
    <row r="607" spans="2:10" s="560" customFormat="1" ht="96.75" customHeight="1" thickBot="1" x14ac:dyDescent="0.3">
      <c r="B607" s="117" t="s">
        <v>923</v>
      </c>
      <c r="C607" s="118" t="s">
        <v>924</v>
      </c>
      <c r="D607" s="119" t="s">
        <v>736</v>
      </c>
      <c r="E607" s="120" t="s">
        <v>622</v>
      </c>
      <c r="F607" s="121" t="s">
        <v>647</v>
      </c>
      <c r="G607" s="118" t="s">
        <v>925</v>
      </c>
      <c r="H607" s="121" t="s">
        <v>926</v>
      </c>
      <c r="I607" s="122" t="s">
        <v>927</v>
      </c>
      <c r="J607" s="122" t="s">
        <v>928</v>
      </c>
    </row>
    <row r="608" spans="2:10" s="560" customFormat="1" ht="98.25" customHeight="1" thickBot="1" x14ac:dyDescent="0.3">
      <c r="B608" s="117" t="s">
        <v>20</v>
      </c>
      <c r="C608" s="118" t="s">
        <v>1018</v>
      </c>
      <c r="D608" s="119" t="s">
        <v>736</v>
      </c>
      <c r="E608" s="120" t="s">
        <v>166</v>
      </c>
      <c r="F608" s="121" t="s">
        <v>76</v>
      </c>
      <c r="G608" s="118" t="s">
        <v>345</v>
      </c>
      <c r="H608" s="121" t="s">
        <v>1019</v>
      </c>
      <c r="I608" s="122" t="s">
        <v>1020</v>
      </c>
      <c r="J608" s="122" t="s">
        <v>1021</v>
      </c>
    </row>
    <row r="609" spans="2:10" s="560" customFormat="1" ht="96.75" customHeight="1" thickBot="1" x14ac:dyDescent="0.3">
      <c r="B609" s="117" t="s">
        <v>480</v>
      </c>
      <c r="C609" s="118" t="s">
        <v>917</v>
      </c>
      <c r="D609" s="119" t="s">
        <v>736</v>
      </c>
      <c r="E609" s="120" t="s">
        <v>622</v>
      </c>
      <c r="F609" s="121" t="s">
        <v>882</v>
      </c>
      <c r="G609" s="118" t="s">
        <v>378</v>
      </c>
      <c r="H609" s="121" t="s">
        <v>918</v>
      </c>
      <c r="I609" s="122" t="s">
        <v>920</v>
      </c>
      <c r="J609" s="122" t="s">
        <v>922</v>
      </c>
    </row>
    <row r="610" spans="2:10" s="560" customFormat="1" ht="96.75" customHeight="1" thickBot="1" x14ac:dyDescent="0.3">
      <c r="B610" s="117" t="s">
        <v>480</v>
      </c>
      <c r="C610" s="118" t="s">
        <v>915</v>
      </c>
      <c r="D610" s="119" t="s">
        <v>736</v>
      </c>
      <c r="E610" s="120" t="s">
        <v>622</v>
      </c>
      <c r="F610" s="121" t="s">
        <v>240</v>
      </c>
      <c r="G610" s="118" t="s">
        <v>378</v>
      </c>
      <c r="H610" s="121"/>
      <c r="I610" s="122" t="s">
        <v>919</v>
      </c>
      <c r="J610" s="122" t="s">
        <v>916</v>
      </c>
    </row>
    <row r="611" spans="2:10" s="560" customFormat="1" ht="96.75" customHeight="1" thickBot="1" x14ac:dyDescent="0.3">
      <c r="B611" s="117" t="s">
        <v>480</v>
      </c>
      <c r="C611" s="118" t="s">
        <v>911</v>
      </c>
      <c r="D611" s="119" t="s">
        <v>736</v>
      </c>
      <c r="E611" s="120" t="s">
        <v>912</v>
      </c>
      <c r="F611" s="121" t="s">
        <v>240</v>
      </c>
      <c r="G611" s="118" t="s">
        <v>378</v>
      </c>
      <c r="H611" s="121" t="s">
        <v>913</v>
      </c>
      <c r="I611" s="122" t="s">
        <v>896</v>
      </c>
      <c r="J611" s="122" t="s">
        <v>914</v>
      </c>
    </row>
    <row r="612" spans="2:10" s="560" customFormat="1" ht="100.5" customHeight="1" thickBot="1" x14ac:dyDescent="0.3">
      <c r="B612" s="117" t="s">
        <v>204</v>
      </c>
      <c r="C612" s="118" t="s">
        <v>1007</v>
      </c>
      <c r="D612" s="119" t="s">
        <v>736</v>
      </c>
      <c r="E612" s="120" t="s">
        <v>846</v>
      </c>
      <c r="F612" s="121" t="s">
        <v>647</v>
      </c>
      <c r="G612" s="118" t="s">
        <v>614</v>
      </c>
      <c r="H612" s="121" t="s">
        <v>615</v>
      </c>
      <c r="I612" s="122" t="s">
        <v>927</v>
      </c>
      <c r="J612" s="122" t="s">
        <v>1008</v>
      </c>
    </row>
    <row r="613" spans="2:10" s="560" customFormat="1" ht="96.75" customHeight="1" thickBot="1" x14ac:dyDescent="0.3">
      <c r="B613" s="117" t="s">
        <v>480</v>
      </c>
      <c r="C613" s="118" t="s">
        <v>907</v>
      </c>
      <c r="D613" s="119" t="s">
        <v>736</v>
      </c>
      <c r="E613" s="120" t="s">
        <v>908</v>
      </c>
      <c r="F613" s="121" t="s">
        <v>77</v>
      </c>
      <c r="G613" s="118" t="s">
        <v>378</v>
      </c>
      <c r="H613" s="121" t="s">
        <v>909</v>
      </c>
      <c r="I613" s="122" t="s">
        <v>921</v>
      </c>
      <c r="J613" s="122" t="s">
        <v>910</v>
      </c>
    </row>
    <row r="614" spans="2:10" s="560" customFormat="1" ht="96.75" customHeight="1" thickBot="1" x14ac:dyDescent="0.3">
      <c r="B614" s="117" t="s">
        <v>525</v>
      </c>
      <c r="C614" s="118" t="s">
        <v>903</v>
      </c>
      <c r="D614" s="119" t="s">
        <v>736</v>
      </c>
      <c r="E614" s="120" t="s">
        <v>523</v>
      </c>
      <c r="F614" s="121" t="s">
        <v>77</v>
      </c>
      <c r="G614" s="118" t="s">
        <v>378</v>
      </c>
      <c r="H614" s="121" t="s">
        <v>906</v>
      </c>
      <c r="I614" s="122" t="s">
        <v>904</v>
      </c>
      <c r="J614" s="122" t="s">
        <v>905</v>
      </c>
    </row>
    <row r="615" spans="2:10" s="560" customFormat="1" ht="96.75" customHeight="1" thickBot="1" x14ac:dyDescent="0.3">
      <c r="B615" s="117" t="s">
        <v>898</v>
      </c>
      <c r="C615" s="118" t="s">
        <v>899</v>
      </c>
      <c r="D615" s="119" t="s">
        <v>736</v>
      </c>
      <c r="E615" s="120" t="s">
        <v>380</v>
      </c>
      <c r="F615" s="121" t="s">
        <v>77</v>
      </c>
      <c r="G615" s="118" t="s">
        <v>378</v>
      </c>
      <c r="H615" s="121" t="s">
        <v>900</v>
      </c>
      <c r="I615" s="122" t="s">
        <v>901</v>
      </c>
      <c r="J615" s="122" t="s">
        <v>902</v>
      </c>
    </row>
    <row r="616" spans="2:10" s="560" customFormat="1" ht="96.75" customHeight="1" thickBot="1" x14ac:dyDescent="0.3">
      <c r="B616" s="117" t="s">
        <v>205</v>
      </c>
      <c r="C616" s="118" t="s">
        <v>861</v>
      </c>
      <c r="D616" s="119" t="s">
        <v>736</v>
      </c>
      <c r="E616" s="120" t="s">
        <v>513</v>
      </c>
      <c r="F616" s="121" t="s">
        <v>240</v>
      </c>
      <c r="G616" s="118" t="s">
        <v>326</v>
      </c>
      <c r="H616" s="121" t="s">
        <v>579</v>
      </c>
      <c r="I616" s="122" t="s">
        <v>862</v>
      </c>
      <c r="J616" s="122" t="s">
        <v>865</v>
      </c>
    </row>
    <row r="617" spans="2:10" s="560" customFormat="1" ht="126" customHeight="1" thickBot="1" x14ac:dyDescent="0.3">
      <c r="B617" s="117" t="s">
        <v>34</v>
      </c>
      <c r="C617" s="118" t="s">
        <v>841</v>
      </c>
      <c r="D617" s="119" t="s">
        <v>736</v>
      </c>
      <c r="E617" s="120" t="s">
        <v>622</v>
      </c>
      <c r="F617" s="121" t="s">
        <v>240</v>
      </c>
      <c r="G617" s="118" t="s">
        <v>325</v>
      </c>
      <c r="H617" s="121" t="s">
        <v>842</v>
      </c>
      <c r="I617" s="122" t="s">
        <v>844</v>
      </c>
      <c r="J617" s="122" t="s">
        <v>843</v>
      </c>
    </row>
    <row r="618" spans="2:10" s="560" customFormat="1" ht="126" customHeight="1" thickBot="1" x14ac:dyDescent="0.3">
      <c r="B618" s="117" t="s">
        <v>517</v>
      </c>
      <c r="C618" s="118" t="s">
        <v>858</v>
      </c>
      <c r="D618" s="119" t="s">
        <v>736</v>
      </c>
      <c r="E618" s="120" t="s">
        <v>582</v>
      </c>
      <c r="F618" s="121" t="s">
        <v>516</v>
      </c>
      <c r="G618" s="118" t="s">
        <v>452</v>
      </c>
      <c r="H618" s="121" t="s">
        <v>842</v>
      </c>
      <c r="I618" s="122" t="s">
        <v>859</v>
      </c>
      <c r="J618" s="122" t="s">
        <v>860</v>
      </c>
    </row>
    <row r="619" spans="2:10" s="560" customFormat="1" ht="87" customHeight="1" thickBot="1" x14ac:dyDescent="0.3">
      <c r="B619" s="117" t="s">
        <v>20</v>
      </c>
      <c r="C619" s="118" t="s">
        <v>1022</v>
      </c>
      <c r="D619" s="119" t="s">
        <v>736</v>
      </c>
      <c r="E619" s="120" t="s">
        <v>846</v>
      </c>
      <c r="F619" s="121" t="s">
        <v>167</v>
      </c>
      <c r="G619" s="118" t="s">
        <v>378</v>
      </c>
      <c r="H619" s="121" t="s">
        <v>1023</v>
      </c>
      <c r="I619" s="122" t="s">
        <v>1024</v>
      </c>
      <c r="J619" s="122" t="s">
        <v>1025</v>
      </c>
    </row>
    <row r="620" spans="2:10" s="560" customFormat="1" ht="126" customHeight="1" thickBot="1" x14ac:dyDescent="0.3">
      <c r="B620" s="117" t="s">
        <v>73</v>
      </c>
      <c r="C620" s="118" t="s">
        <v>837</v>
      </c>
      <c r="D620" s="119" t="s">
        <v>736</v>
      </c>
      <c r="E620" s="120" t="s">
        <v>838</v>
      </c>
      <c r="F620" s="121" t="s">
        <v>240</v>
      </c>
      <c r="G620" s="118" t="s">
        <v>345</v>
      </c>
      <c r="H620" s="121" t="s">
        <v>579</v>
      </c>
      <c r="I620" s="122" t="s">
        <v>839</v>
      </c>
      <c r="J620" s="122" t="s">
        <v>840</v>
      </c>
    </row>
    <row r="621" spans="2:10" s="560" customFormat="1" ht="126" customHeight="1" thickBot="1" x14ac:dyDescent="0.3">
      <c r="B621" s="117" t="s">
        <v>517</v>
      </c>
      <c r="C621" s="118" t="s">
        <v>577</v>
      </c>
      <c r="D621" s="119" t="s">
        <v>578</v>
      </c>
      <c r="E621" s="120" t="s">
        <v>513</v>
      </c>
      <c r="F621" s="121" t="s">
        <v>77</v>
      </c>
      <c r="G621" s="118" t="s">
        <v>452</v>
      </c>
      <c r="H621" s="121" t="s">
        <v>579</v>
      </c>
      <c r="I621" s="122" t="s">
        <v>890</v>
      </c>
      <c r="J621" s="122" t="s">
        <v>580</v>
      </c>
    </row>
    <row r="622" spans="2:10" s="560" customFormat="1" ht="126" customHeight="1" thickBot="1" x14ac:dyDescent="0.3">
      <c r="B622" s="90" t="s">
        <v>517</v>
      </c>
      <c r="C622" s="89" t="s">
        <v>581</v>
      </c>
      <c r="D622" s="91" t="s">
        <v>578</v>
      </c>
      <c r="E622" s="92" t="s">
        <v>582</v>
      </c>
      <c r="F622" s="93" t="s">
        <v>167</v>
      </c>
      <c r="G622" s="89" t="s">
        <v>452</v>
      </c>
      <c r="H622" s="93" t="s">
        <v>583</v>
      </c>
      <c r="I622" s="94" t="s">
        <v>891</v>
      </c>
      <c r="J622" s="122" t="s">
        <v>584</v>
      </c>
    </row>
    <row r="623" spans="2:10" s="560" customFormat="1" ht="126" customHeight="1" thickBot="1" x14ac:dyDescent="0.3">
      <c r="B623" s="90" t="s">
        <v>517</v>
      </c>
      <c r="C623" s="89" t="s">
        <v>585</v>
      </c>
      <c r="D623" s="91" t="s">
        <v>578</v>
      </c>
      <c r="E623" s="92" t="s">
        <v>513</v>
      </c>
      <c r="F623" s="93" t="s">
        <v>75</v>
      </c>
      <c r="G623" s="89" t="s">
        <v>452</v>
      </c>
      <c r="H623" s="93"/>
      <c r="I623" s="94" t="s">
        <v>889</v>
      </c>
      <c r="J623" s="122" t="s">
        <v>586</v>
      </c>
    </row>
    <row r="624" spans="2:10" s="560" customFormat="1" ht="126" customHeight="1" thickBot="1" x14ac:dyDescent="0.3">
      <c r="B624" s="90" t="s">
        <v>517</v>
      </c>
      <c r="C624" s="89" t="s">
        <v>587</v>
      </c>
      <c r="D624" s="91" t="s">
        <v>578</v>
      </c>
      <c r="E624" s="92" t="s">
        <v>513</v>
      </c>
      <c r="F624" s="93" t="s">
        <v>75</v>
      </c>
      <c r="G624" s="89" t="s">
        <v>452</v>
      </c>
      <c r="H624" s="93" t="s">
        <v>588</v>
      </c>
      <c r="I624" s="94" t="s">
        <v>892</v>
      </c>
      <c r="J624" s="122" t="s">
        <v>589</v>
      </c>
    </row>
    <row r="625" spans="2:10" s="560" customFormat="1" ht="126" customHeight="1" thickBot="1" x14ac:dyDescent="0.3">
      <c r="B625" s="90" t="s">
        <v>379</v>
      </c>
      <c r="C625" s="89" t="s">
        <v>590</v>
      </c>
      <c r="D625" s="91" t="s">
        <v>578</v>
      </c>
      <c r="E625" s="92" t="s">
        <v>380</v>
      </c>
      <c r="F625" s="93" t="s">
        <v>75</v>
      </c>
      <c r="G625" s="89" t="s">
        <v>591</v>
      </c>
      <c r="H625" s="93" t="s">
        <v>592</v>
      </c>
      <c r="I625" s="94" t="s">
        <v>893</v>
      </c>
      <c r="J625" s="122" t="s">
        <v>593</v>
      </c>
    </row>
    <row r="626" spans="2:10" s="560" customFormat="1" ht="126" customHeight="1" thickBot="1" x14ac:dyDescent="0.3">
      <c r="B626" s="90" t="s">
        <v>21</v>
      </c>
      <c r="C626" s="96" t="s">
        <v>594</v>
      </c>
      <c r="D626" s="97" t="s">
        <v>578</v>
      </c>
      <c r="E626" s="98" t="s">
        <v>595</v>
      </c>
      <c r="F626" s="99" t="s">
        <v>240</v>
      </c>
      <c r="G626" s="96" t="s">
        <v>378</v>
      </c>
      <c r="H626" s="99" t="s">
        <v>596</v>
      </c>
      <c r="I626" s="100" t="s">
        <v>894</v>
      </c>
      <c r="J626" s="122" t="s">
        <v>597</v>
      </c>
    </row>
    <row r="627" spans="2:10" s="560" customFormat="1" ht="108.75" customHeight="1" thickBot="1" x14ac:dyDescent="0.3">
      <c r="B627" s="95" t="s">
        <v>21</v>
      </c>
      <c r="C627" s="102" t="s">
        <v>598</v>
      </c>
      <c r="D627" s="103" t="s">
        <v>578</v>
      </c>
      <c r="E627" s="102" t="s">
        <v>166</v>
      </c>
      <c r="F627" s="102" t="s">
        <v>76</v>
      </c>
      <c r="G627" s="101" t="s">
        <v>378</v>
      </c>
      <c r="H627" s="104" t="s">
        <v>579</v>
      </c>
      <c r="I627" s="105" t="s">
        <v>895</v>
      </c>
      <c r="J627" s="122" t="s">
        <v>599</v>
      </c>
    </row>
    <row r="628" spans="2:10" s="560" customFormat="1" ht="108.75" customHeight="1" thickBot="1" x14ac:dyDescent="0.3">
      <c r="B628" s="95" t="s">
        <v>21</v>
      </c>
      <c r="C628" s="102" t="s">
        <v>600</v>
      </c>
      <c r="D628" s="103" t="s">
        <v>578</v>
      </c>
      <c r="E628" s="102" t="s">
        <v>513</v>
      </c>
      <c r="F628" s="102" t="s">
        <v>343</v>
      </c>
      <c r="G628" s="101" t="s">
        <v>378</v>
      </c>
      <c r="H628" s="104" t="s">
        <v>601</v>
      </c>
      <c r="I628" s="105" t="s">
        <v>896</v>
      </c>
      <c r="J628" s="122" t="s">
        <v>602</v>
      </c>
    </row>
    <row r="629" spans="2:10" s="560" customFormat="1" ht="108.75" customHeight="1" thickBot="1" x14ac:dyDescent="0.3">
      <c r="B629" s="95" t="s">
        <v>21</v>
      </c>
      <c r="C629" s="102" t="s">
        <v>603</v>
      </c>
      <c r="D629" s="103" t="s">
        <v>578</v>
      </c>
      <c r="E629" s="102" t="s">
        <v>604</v>
      </c>
      <c r="F629" s="102" t="s">
        <v>605</v>
      </c>
      <c r="G629" s="101" t="s">
        <v>378</v>
      </c>
      <c r="H629" s="104" t="s">
        <v>606</v>
      </c>
      <c r="I629" s="105" t="s">
        <v>607</v>
      </c>
      <c r="J629" s="122" t="s">
        <v>608</v>
      </c>
    </row>
    <row r="630" spans="2:10" s="560" customFormat="1" ht="108.75" customHeight="1" thickBot="1" x14ac:dyDescent="0.3">
      <c r="B630" s="95" t="s">
        <v>340</v>
      </c>
      <c r="C630" s="102">
        <v>900</v>
      </c>
      <c r="D630" s="103" t="s">
        <v>578</v>
      </c>
      <c r="E630" s="102" t="s">
        <v>341</v>
      </c>
      <c r="F630" s="102" t="s">
        <v>167</v>
      </c>
      <c r="G630" s="101" t="s">
        <v>74</v>
      </c>
      <c r="H630" s="104" t="s">
        <v>609</v>
      </c>
      <c r="I630" s="105" t="s">
        <v>610</v>
      </c>
      <c r="J630" s="122" t="s">
        <v>611</v>
      </c>
    </row>
    <row r="631" spans="2:10" s="560" customFormat="1" ht="108.75" customHeight="1" thickBot="1" x14ac:dyDescent="0.3">
      <c r="B631" s="95" t="s">
        <v>204</v>
      </c>
      <c r="C631" s="102" t="s">
        <v>612</v>
      </c>
      <c r="D631" s="103" t="s">
        <v>578</v>
      </c>
      <c r="E631" s="102" t="s">
        <v>613</v>
      </c>
      <c r="F631" s="102" t="s">
        <v>77</v>
      </c>
      <c r="G631" s="101" t="s">
        <v>614</v>
      </c>
      <c r="H631" s="104" t="s">
        <v>615</v>
      </c>
      <c r="I631" s="105" t="s">
        <v>616</v>
      </c>
      <c r="J631" s="122" t="s">
        <v>617</v>
      </c>
    </row>
    <row r="632" spans="2:10" s="560" customFormat="1" ht="108.75" customHeight="1" thickBot="1" x14ac:dyDescent="0.3">
      <c r="B632" s="95" t="s">
        <v>204</v>
      </c>
      <c r="C632" s="102" t="s">
        <v>618</v>
      </c>
      <c r="D632" s="103" t="s">
        <v>578</v>
      </c>
      <c r="E632" s="102" t="s">
        <v>613</v>
      </c>
      <c r="F632" s="102" t="s">
        <v>240</v>
      </c>
      <c r="G632" s="101" t="s">
        <v>614</v>
      </c>
      <c r="H632" s="104" t="s">
        <v>615</v>
      </c>
      <c r="I632" s="105" t="s">
        <v>381</v>
      </c>
      <c r="J632" s="122" t="s">
        <v>619</v>
      </c>
    </row>
    <row r="633" spans="2:10" s="560" customFormat="1" ht="108.75" customHeight="1" thickBot="1" x14ac:dyDescent="0.3">
      <c r="B633" s="95" t="s">
        <v>620</v>
      </c>
      <c r="C633" s="102" t="s">
        <v>621</v>
      </c>
      <c r="D633" s="103" t="s">
        <v>578</v>
      </c>
      <c r="E633" s="102" t="s">
        <v>622</v>
      </c>
      <c r="F633" s="102" t="s">
        <v>167</v>
      </c>
      <c r="G633" s="101" t="s">
        <v>345</v>
      </c>
      <c r="H633" s="104" t="s">
        <v>623</v>
      </c>
      <c r="I633" s="105" t="s">
        <v>624</v>
      </c>
      <c r="J633" s="122" t="s">
        <v>625</v>
      </c>
    </row>
    <row r="634" spans="2:10" s="560" customFormat="1" ht="108.75" customHeight="1" thickBot="1" x14ac:dyDescent="0.3">
      <c r="B634" s="95" t="s">
        <v>340</v>
      </c>
      <c r="C634" s="102" t="s">
        <v>626</v>
      </c>
      <c r="D634" s="103" t="s">
        <v>627</v>
      </c>
      <c r="E634" s="102" t="s">
        <v>515</v>
      </c>
      <c r="F634" s="102" t="s">
        <v>241</v>
      </c>
      <c r="G634" s="101" t="s">
        <v>74</v>
      </c>
      <c r="H634" s="104"/>
      <c r="I634" s="105" t="s">
        <v>628</v>
      </c>
      <c r="J634" s="122" t="s">
        <v>629</v>
      </c>
    </row>
    <row r="635" spans="2:10" s="560" customFormat="1" ht="108.75" customHeight="1" thickBot="1" x14ac:dyDescent="0.3">
      <c r="B635" s="95" t="s">
        <v>517</v>
      </c>
      <c r="C635" s="102" t="s">
        <v>630</v>
      </c>
      <c r="D635" s="103" t="s">
        <v>627</v>
      </c>
      <c r="E635" s="102" t="s">
        <v>631</v>
      </c>
      <c r="F635" s="102" t="s">
        <v>349</v>
      </c>
      <c r="G635" s="101" t="s">
        <v>452</v>
      </c>
      <c r="H635" s="104" t="s">
        <v>632</v>
      </c>
      <c r="I635" s="105" t="s">
        <v>633</v>
      </c>
      <c r="J635" s="122" t="s">
        <v>634</v>
      </c>
    </row>
    <row r="636" spans="2:10" s="560" customFormat="1" ht="108.75" customHeight="1" thickBot="1" x14ac:dyDescent="0.3">
      <c r="B636" s="95" t="s">
        <v>205</v>
      </c>
      <c r="C636" s="102" t="s">
        <v>635</v>
      </c>
      <c r="D636" s="103" t="s">
        <v>627</v>
      </c>
      <c r="E636" s="102" t="s">
        <v>513</v>
      </c>
      <c r="F636" s="102" t="s">
        <v>342</v>
      </c>
      <c r="G636" s="101" t="s">
        <v>452</v>
      </c>
      <c r="H636" s="104" t="s">
        <v>636</v>
      </c>
      <c r="I636" s="105" t="s">
        <v>637</v>
      </c>
      <c r="J636" s="122" t="s">
        <v>638</v>
      </c>
    </row>
    <row r="637" spans="2:10" s="560" customFormat="1" ht="108.75" customHeight="1" thickBot="1" x14ac:dyDescent="0.3">
      <c r="B637" s="95" t="s">
        <v>639</v>
      </c>
      <c r="C637" s="102" t="s">
        <v>640</v>
      </c>
      <c r="D637" s="103" t="s">
        <v>627</v>
      </c>
      <c r="E637" s="102" t="s">
        <v>641</v>
      </c>
      <c r="F637" s="102" t="s">
        <v>77</v>
      </c>
      <c r="G637" s="101" t="s">
        <v>326</v>
      </c>
      <c r="H637" s="104" t="s">
        <v>642</v>
      </c>
      <c r="I637" s="105" t="s">
        <v>643</v>
      </c>
      <c r="J637" s="122" t="s">
        <v>644</v>
      </c>
    </row>
    <row r="638" spans="2:10" s="560" customFormat="1" ht="108.75" customHeight="1" thickBot="1" x14ac:dyDescent="0.3">
      <c r="B638" s="95" t="s">
        <v>645</v>
      </c>
      <c r="C638" s="102" t="s">
        <v>646</v>
      </c>
      <c r="D638" s="103" t="s">
        <v>627</v>
      </c>
      <c r="E638" s="102" t="s">
        <v>518</v>
      </c>
      <c r="F638" s="102" t="s">
        <v>647</v>
      </c>
      <c r="G638" s="101" t="s">
        <v>378</v>
      </c>
      <c r="H638" s="104"/>
      <c r="I638" s="105" t="s">
        <v>648</v>
      </c>
      <c r="J638" s="122" t="s">
        <v>649</v>
      </c>
    </row>
    <row r="639" spans="2:10" s="560" customFormat="1" ht="108.75" customHeight="1" thickBot="1" x14ac:dyDescent="0.3">
      <c r="B639" s="95" t="s">
        <v>480</v>
      </c>
      <c r="C639" s="102" t="s">
        <v>650</v>
      </c>
      <c r="D639" s="103" t="s">
        <v>627</v>
      </c>
      <c r="E639" s="102" t="s">
        <v>513</v>
      </c>
      <c r="F639" s="102" t="s">
        <v>167</v>
      </c>
      <c r="G639" s="101" t="s">
        <v>378</v>
      </c>
      <c r="H639" s="104"/>
      <c r="I639" s="105" t="s">
        <v>651</v>
      </c>
      <c r="J639" s="122" t="s">
        <v>652</v>
      </c>
    </row>
    <row r="640" spans="2:10" s="560" customFormat="1" ht="108.75" customHeight="1" thickBot="1" x14ac:dyDescent="0.3">
      <c r="B640" s="95" t="s">
        <v>204</v>
      </c>
      <c r="C640" s="102" t="s">
        <v>653</v>
      </c>
      <c r="D640" s="103" t="s">
        <v>627</v>
      </c>
      <c r="E640" s="102" t="s">
        <v>519</v>
      </c>
      <c r="F640" s="102" t="s">
        <v>342</v>
      </c>
      <c r="G640" s="101" t="s">
        <v>325</v>
      </c>
      <c r="H640" s="104"/>
      <c r="I640" s="105" t="s">
        <v>522</v>
      </c>
      <c r="J640" s="122" t="s">
        <v>654</v>
      </c>
    </row>
    <row r="641" spans="2:10" s="560" customFormat="1" ht="108.75" customHeight="1" thickBot="1" x14ac:dyDescent="0.3">
      <c r="B641" s="95" t="s">
        <v>204</v>
      </c>
      <c r="C641" s="102" t="s">
        <v>655</v>
      </c>
      <c r="D641" s="103" t="s">
        <v>627</v>
      </c>
      <c r="E641" s="102" t="s">
        <v>656</v>
      </c>
      <c r="F641" s="102" t="s">
        <v>167</v>
      </c>
      <c r="G641" s="101" t="s">
        <v>325</v>
      </c>
      <c r="H641" s="104" t="s">
        <v>514</v>
      </c>
      <c r="I641" s="105" t="s">
        <v>657</v>
      </c>
      <c r="J641" s="122" t="s">
        <v>658</v>
      </c>
    </row>
    <row r="642" spans="2:10" s="560" customFormat="1" ht="108.75" customHeight="1" thickBot="1" x14ac:dyDescent="0.3">
      <c r="B642" s="95" t="s">
        <v>524</v>
      </c>
      <c r="C642" s="102" t="s">
        <v>659</v>
      </c>
      <c r="D642" s="103" t="s">
        <v>627</v>
      </c>
      <c r="E642" s="102" t="s">
        <v>518</v>
      </c>
      <c r="F642" s="102" t="s">
        <v>647</v>
      </c>
      <c r="G642" s="101" t="s">
        <v>378</v>
      </c>
      <c r="H642" s="104" t="s">
        <v>660</v>
      </c>
      <c r="I642" s="105" t="s">
        <v>661</v>
      </c>
      <c r="J642" s="122" t="s">
        <v>662</v>
      </c>
    </row>
    <row r="643" spans="2:10" s="560" customFormat="1" ht="108.75" customHeight="1" thickBot="1" x14ac:dyDescent="0.3">
      <c r="B643" s="95" t="s">
        <v>13</v>
      </c>
      <c r="C643" s="102" t="s">
        <v>663</v>
      </c>
      <c r="D643" s="103" t="s">
        <v>627</v>
      </c>
      <c r="E643" s="102" t="s">
        <v>380</v>
      </c>
      <c r="F643" s="102" t="s">
        <v>76</v>
      </c>
      <c r="G643" s="101" t="s">
        <v>378</v>
      </c>
      <c r="H643" s="104" t="s">
        <v>664</v>
      </c>
      <c r="I643" s="105" t="s">
        <v>520</v>
      </c>
      <c r="J643" s="122" t="s">
        <v>665</v>
      </c>
    </row>
    <row r="644" spans="2:10" s="560" customFormat="1" ht="108.75" customHeight="1" thickBot="1" x14ac:dyDescent="0.3">
      <c r="B644" s="95" t="s">
        <v>13</v>
      </c>
      <c r="C644" s="102" t="s">
        <v>666</v>
      </c>
      <c r="D644" s="103" t="s">
        <v>627</v>
      </c>
      <c r="E644" s="102" t="s">
        <v>380</v>
      </c>
      <c r="F644" s="102" t="s">
        <v>77</v>
      </c>
      <c r="G644" s="101" t="s">
        <v>378</v>
      </c>
      <c r="H644" s="104" t="s">
        <v>664</v>
      </c>
      <c r="I644" s="105" t="s">
        <v>521</v>
      </c>
      <c r="J644" s="122" t="s">
        <v>667</v>
      </c>
    </row>
    <row r="645" spans="2:10" s="560" customFormat="1" ht="108.75" customHeight="1" thickBot="1" x14ac:dyDescent="0.3">
      <c r="B645" s="95" t="s">
        <v>13</v>
      </c>
      <c r="C645" s="102" t="s">
        <v>668</v>
      </c>
      <c r="D645" s="103" t="s">
        <v>627</v>
      </c>
      <c r="E645" s="102" t="s">
        <v>380</v>
      </c>
      <c r="F645" s="102" t="s">
        <v>77</v>
      </c>
      <c r="G645" s="101" t="s">
        <v>378</v>
      </c>
      <c r="H645" s="104" t="s">
        <v>664</v>
      </c>
      <c r="I645" s="105" t="s">
        <v>669</v>
      </c>
      <c r="J645" s="122" t="s">
        <v>670</v>
      </c>
    </row>
    <row r="646" spans="2:10" s="560" customFormat="1" ht="108.75" customHeight="1" thickBot="1" x14ac:dyDescent="0.3">
      <c r="B646" s="95" t="s">
        <v>675</v>
      </c>
      <c r="C646" s="102" t="s">
        <v>671</v>
      </c>
      <c r="D646" s="103" t="s">
        <v>627</v>
      </c>
      <c r="E646" s="102" t="s">
        <v>518</v>
      </c>
      <c r="F646" s="102" t="s">
        <v>672</v>
      </c>
      <c r="G646" s="101" t="s">
        <v>378</v>
      </c>
      <c r="H646" s="104" t="s">
        <v>673</v>
      </c>
      <c r="I646" s="105" t="s">
        <v>674</v>
      </c>
      <c r="J646" s="122" t="s">
        <v>676</v>
      </c>
    </row>
    <row r="647" spans="2:10" s="560" customFormat="1" ht="108.75" customHeight="1" thickBot="1" x14ac:dyDescent="0.3">
      <c r="B647" s="95" t="s">
        <v>34</v>
      </c>
      <c r="C647" s="102" t="s">
        <v>677</v>
      </c>
      <c r="D647" s="103" t="s">
        <v>573</v>
      </c>
      <c r="E647" s="102" t="s">
        <v>622</v>
      </c>
      <c r="F647" s="102" t="s">
        <v>344</v>
      </c>
      <c r="G647" s="101" t="s">
        <v>325</v>
      </c>
      <c r="H647" s="104" t="s">
        <v>678</v>
      </c>
      <c r="I647" s="105" t="s">
        <v>347</v>
      </c>
      <c r="J647" s="122" t="s">
        <v>679</v>
      </c>
    </row>
    <row r="648" spans="2:10" s="560" customFormat="1" ht="108.75" customHeight="1" thickBot="1" x14ac:dyDescent="0.3">
      <c r="B648" s="95" t="s">
        <v>34</v>
      </c>
      <c r="C648" s="102" t="s">
        <v>680</v>
      </c>
      <c r="D648" s="103" t="s">
        <v>573</v>
      </c>
      <c r="E648" s="102" t="s">
        <v>622</v>
      </c>
      <c r="F648" s="102" t="s">
        <v>342</v>
      </c>
      <c r="G648" s="101" t="s">
        <v>74</v>
      </c>
      <c r="H648" s="104" t="s">
        <v>681</v>
      </c>
      <c r="I648" s="105" t="s">
        <v>682</v>
      </c>
      <c r="J648" s="122" t="s">
        <v>683</v>
      </c>
    </row>
    <row r="649" spans="2:10" s="560" customFormat="1" ht="108.75" customHeight="1" thickBot="1" x14ac:dyDescent="0.3">
      <c r="B649" s="95" t="s">
        <v>34</v>
      </c>
      <c r="C649" s="102" t="s">
        <v>684</v>
      </c>
      <c r="D649" s="103" t="s">
        <v>573</v>
      </c>
      <c r="E649" s="102" t="s">
        <v>519</v>
      </c>
      <c r="F649" s="102" t="s">
        <v>75</v>
      </c>
      <c r="G649" s="101" t="s">
        <v>74</v>
      </c>
      <c r="H649" s="104" t="s">
        <v>715</v>
      </c>
      <c r="I649" s="105" t="s">
        <v>685</v>
      </c>
      <c r="J649" s="122" t="s">
        <v>686</v>
      </c>
    </row>
    <row r="650" spans="2:10" s="560" customFormat="1" ht="108.75" customHeight="1" thickBot="1" x14ac:dyDescent="0.3">
      <c r="B650" s="95" t="s">
        <v>21</v>
      </c>
      <c r="C650" s="102" t="s">
        <v>687</v>
      </c>
      <c r="D650" s="103" t="s">
        <v>573</v>
      </c>
      <c r="E650" s="102" t="s">
        <v>341</v>
      </c>
      <c r="F650" s="102" t="s">
        <v>342</v>
      </c>
      <c r="G650" s="101" t="s">
        <v>378</v>
      </c>
      <c r="H650" s="104" t="s">
        <v>688</v>
      </c>
      <c r="I650" s="105" t="s">
        <v>689</v>
      </c>
      <c r="J650" s="122" t="s">
        <v>690</v>
      </c>
    </row>
    <row r="651" spans="2:10" s="560" customFormat="1" ht="108.75" customHeight="1" thickBot="1" x14ac:dyDescent="0.3">
      <c r="B651" s="95" t="s">
        <v>451</v>
      </c>
      <c r="C651" s="102" t="s">
        <v>691</v>
      </c>
      <c r="D651" s="103" t="s">
        <v>573</v>
      </c>
      <c r="E651" s="102" t="s">
        <v>518</v>
      </c>
      <c r="F651" s="102" t="s">
        <v>516</v>
      </c>
      <c r="G651" s="101" t="s">
        <v>452</v>
      </c>
      <c r="H651" s="104" t="s">
        <v>692</v>
      </c>
      <c r="I651" s="105" t="s">
        <v>693</v>
      </c>
      <c r="J651" s="122" t="s">
        <v>694</v>
      </c>
    </row>
    <row r="652" spans="2:10" s="560" customFormat="1" ht="108.75" customHeight="1" thickBot="1" x14ac:dyDescent="0.3">
      <c r="B652" s="95" t="s">
        <v>451</v>
      </c>
      <c r="C652" s="102" t="s">
        <v>695</v>
      </c>
      <c r="D652" s="103" t="s">
        <v>573</v>
      </c>
      <c r="E652" s="102" t="s">
        <v>696</v>
      </c>
      <c r="F652" s="102" t="s">
        <v>77</v>
      </c>
      <c r="G652" s="101" t="s">
        <v>452</v>
      </c>
      <c r="H652" s="104" t="s">
        <v>697</v>
      </c>
      <c r="I652" s="105" t="s">
        <v>698</v>
      </c>
      <c r="J652" s="122" t="s">
        <v>699</v>
      </c>
    </row>
    <row r="653" spans="2:10" s="560" customFormat="1" ht="108.75" customHeight="1" thickBot="1" x14ac:dyDescent="0.3">
      <c r="B653" s="95" t="s">
        <v>204</v>
      </c>
      <c r="C653" s="102" t="s">
        <v>700</v>
      </c>
      <c r="D653" s="103" t="s">
        <v>573</v>
      </c>
      <c r="E653" s="102" t="s">
        <v>701</v>
      </c>
      <c r="F653" s="102" t="s">
        <v>327</v>
      </c>
      <c r="G653" s="101" t="s">
        <v>325</v>
      </c>
      <c r="H653" s="104" t="s">
        <v>514</v>
      </c>
      <c r="I653" s="105" t="s">
        <v>702</v>
      </c>
      <c r="J653" s="122" t="s">
        <v>703</v>
      </c>
    </row>
    <row r="654" spans="2:10" s="560" customFormat="1" ht="108.75" customHeight="1" thickBot="1" x14ac:dyDescent="0.3">
      <c r="B654" s="95" t="s">
        <v>204</v>
      </c>
      <c r="C654" s="102" t="s">
        <v>704</v>
      </c>
      <c r="D654" s="103" t="s">
        <v>573</v>
      </c>
      <c r="E654" s="102" t="s">
        <v>613</v>
      </c>
      <c r="F654" s="102" t="s">
        <v>77</v>
      </c>
      <c r="G654" s="101" t="s">
        <v>325</v>
      </c>
      <c r="H654" s="104" t="s">
        <v>514</v>
      </c>
      <c r="I654" s="105" t="s">
        <v>705</v>
      </c>
      <c r="J654" s="122" t="s">
        <v>706</v>
      </c>
    </row>
    <row r="655" spans="2:10" s="560" customFormat="1" ht="108.75" customHeight="1" thickBot="1" x14ac:dyDescent="0.3">
      <c r="B655" s="95" t="s">
        <v>461</v>
      </c>
      <c r="C655" s="102" t="s">
        <v>707</v>
      </c>
      <c r="D655" s="103" t="s">
        <v>573</v>
      </c>
      <c r="E655" s="102" t="s">
        <v>166</v>
      </c>
      <c r="F655" s="102" t="s">
        <v>77</v>
      </c>
      <c r="G655" s="101" t="s">
        <v>345</v>
      </c>
      <c r="H655" s="104" t="s">
        <v>708</v>
      </c>
      <c r="I655" s="105" t="s">
        <v>709</v>
      </c>
      <c r="J655" s="122" t="s">
        <v>713</v>
      </c>
    </row>
    <row r="656" spans="2:10" s="560" customFormat="1" ht="108.75" customHeight="1" thickBot="1" x14ac:dyDescent="0.3">
      <c r="B656" s="95" t="s">
        <v>20</v>
      </c>
      <c r="C656" s="102" t="s">
        <v>710</v>
      </c>
      <c r="D656" s="103" t="s">
        <v>573</v>
      </c>
      <c r="E656" s="102" t="s">
        <v>166</v>
      </c>
      <c r="F656" s="102" t="s">
        <v>342</v>
      </c>
      <c r="G656" s="101" t="s">
        <v>345</v>
      </c>
      <c r="H656" s="104" t="s">
        <v>711</v>
      </c>
      <c r="I656" s="105" t="s">
        <v>712</v>
      </c>
      <c r="J656" s="122" t="s">
        <v>714</v>
      </c>
    </row>
    <row r="659" spans="2:4" x14ac:dyDescent="0.25">
      <c r="B659" s="1295"/>
      <c r="C659" s="1295"/>
      <c r="D659" s="1295"/>
    </row>
    <row r="666" spans="2:4" x14ac:dyDescent="0.25">
      <c r="B666" s="1295"/>
      <c r="C666" s="1295"/>
      <c r="D666" s="1295"/>
    </row>
    <row r="667" spans="2:4" x14ac:dyDescent="0.25">
      <c r="B667" s="1295"/>
      <c r="C667" s="1295"/>
      <c r="D667" s="1295"/>
    </row>
    <row r="668" spans="2:4" s="25" customFormat="1" ht="15" customHeight="1" x14ac:dyDescent="0.25">
      <c r="B668" s="26" t="s">
        <v>3916</v>
      </c>
    </row>
    <row r="669" spans="2:4" x14ac:dyDescent="0.25">
      <c r="B669" s="1295"/>
      <c r="C669" s="1295"/>
      <c r="D669" s="1295"/>
    </row>
    <row r="670" spans="2:4" x14ac:dyDescent="0.25">
      <c r="B670" s="1295"/>
      <c r="C670" s="1295"/>
      <c r="D670" s="1295"/>
    </row>
    <row r="671" spans="2:4" x14ac:dyDescent="0.25">
      <c r="B671" s="1295"/>
      <c r="C671" s="1295"/>
      <c r="D671" s="1295"/>
    </row>
    <row r="672" spans="2:4" x14ac:dyDescent="0.25">
      <c r="B672" s="1295"/>
      <c r="C672" s="1295"/>
      <c r="D672" s="1295"/>
    </row>
    <row r="676" spans="2:4" x14ac:dyDescent="0.25">
      <c r="B676" s="1295"/>
      <c r="C676" s="1295"/>
      <c r="D676" s="1295"/>
    </row>
    <row r="680" spans="2:4" x14ac:dyDescent="0.25">
      <c r="B680" s="1295"/>
      <c r="C680" s="1295"/>
      <c r="D680" s="1295"/>
    </row>
    <row r="683" spans="2:4" x14ac:dyDescent="0.25">
      <c r="B683" s="1295"/>
      <c r="C683" s="1295"/>
      <c r="D683" s="1295"/>
    </row>
    <row r="685" spans="2:4" x14ac:dyDescent="0.25">
      <c r="B685" s="1295"/>
      <c r="C685" s="1295"/>
      <c r="D685" s="1295"/>
    </row>
    <row r="687" spans="2:4" x14ac:dyDescent="0.25">
      <c r="B687" s="1295"/>
      <c r="C687" s="1295"/>
      <c r="D687" s="1295"/>
    </row>
    <row r="688" spans="2:4" x14ac:dyDescent="0.25">
      <c r="B688" s="1295"/>
      <c r="C688" s="1295"/>
      <c r="D688" s="1295"/>
    </row>
    <row r="689" spans="2:4" x14ac:dyDescent="0.25">
      <c r="B689" s="1295"/>
      <c r="C689" s="1295"/>
      <c r="D689" s="1295"/>
    </row>
    <row r="690" spans="2:4" x14ac:dyDescent="0.25">
      <c r="B690" s="1296"/>
      <c r="C690" s="1296"/>
      <c r="D690" s="1296"/>
    </row>
    <row r="691" spans="2:4" x14ac:dyDescent="0.25">
      <c r="B691" s="1295"/>
      <c r="C691" s="1295"/>
      <c r="D691" s="1295"/>
    </row>
    <row r="692" spans="2:4" x14ac:dyDescent="0.25">
      <c r="B692" s="1295"/>
      <c r="C692" s="1295"/>
      <c r="D692" s="1295"/>
    </row>
    <row r="693" spans="2:4" x14ac:dyDescent="0.25">
      <c r="B693" s="1295"/>
      <c r="C693" s="1295"/>
      <c r="D693" s="1295"/>
    </row>
    <row r="694" spans="2:4" x14ac:dyDescent="0.25">
      <c r="B694" s="1295"/>
      <c r="C694" s="1295"/>
      <c r="D694" s="1295"/>
    </row>
    <row r="695" spans="2:4" x14ac:dyDescent="0.25">
      <c r="B695" s="1295"/>
      <c r="C695" s="1295"/>
      <c r="D695" s="1295"/>
    </row>
    <row r="696" spans="2:4" x14ac:dyDescent="0.25">
      <c r="B696" s="1295"/>
      <c r="C696" s="1295"/>
      <c r="D696" s="1295"/>
    </row>
    <row r="697" spans="2:4" x14ac:dyDescent="0.25">
      <c r="B697" s="1295"/>
      <c r="C697" s="1295"/>
      <c r="D697" s="1295"/>
    </row>
    <row r="698" spans="2:4" x14ac:dyDescent="0.25">
      <c r="B698" s="1295"/>
      <c r="C698" s="1295"/>
      <c r="D698" s="1295"/>
    </row>
    <row r="699" spans="2:4" x14ac:dyDescent="0.25">
      <c r="B699" s="1295"/>
      <c r="C699" s="1295"/>
      <c r="D699" s="1295"/>
    </row>
    <row r="700" spans="2:4" x14ac:dyDescent="0.25">
      <c r="B700" s="1296"/>
      <c r="C700" s="1296"/>
      <c r="D700" s="1296"/>
    </row>
    <row r="701" spans="2:4" x14ac:dyDescent="0.25">
      <c r="B701" s="1295"/>
      <c r="C701" s="1295"/>
      <c r="D701" s="1295"/>
    </row>
    <row r="702" spans="2:4" x14ac:dyDescent="0.25">
      <c r="B702" s="1295"/>
      <c r="C702" s="1295"/>
      <c r="D702" s="1295"/>
    </row>
    <row r="724" spans="1:2" s="25" customFormat="1" ht="15" customHeight="1" x14ac:dyDescent="0.25">
      <c r="A724" s="21"/>
      <c r="B724" s="26"/>
    </row>
    <row r="748" spans="5:8" x14ac:dyDescent="0.25">
      <c r="E748" s="1295"/>
      <c r="F748" s="1295"/>
      <c r="G748" s="1295"/>
      <c r="H748" s="1295"/>
    </row>
    <row r="755" s="729" customFormat="1" x14ac:dyDescent="0.25"/>
    <row r="756" s="729" customFormat="1" x14ac:dyDescent="0.25"/>
    <row r="757" s="729" customFormat="1" x14ac:dyDescent="0.25"/>
    <row r="790" spans="3:9" x14ac:dyDescent="0.25">
      <c r="C790" s="1295"/>
      <c r="D790" s="1295"/>
      <c r="E790" s="1295"/>
      <c r="F790" s="1295"/>
      <c r="G790" s="1295"/>
      <c r="H790" s="1295"/>
      <c r="I790" s="1295"/>
    </row>
    <row r="855" spans="3:7" x14ac:dyDescent="0.25">
      <c r="C855" s="1295"/>
      <c r="D855" s="1295"/>
      <c r="E855" s="1295"/>
      <c r="F855" s="1295"/>
      <c r="G855" s="1295"/>
    </row>
    <row r="878" spans="3:7" x14ac:dyDescent="0.25">
      <c r="C878" s="1295"/>
      <c r="D878" s="1295"/>
      <c r="E878" s="1295"/>
      <c r="F878" s="1295"/>
      <c r="G878" s="1295"/>
    </row>
    <row r="911" spans="3:7" x14ac:dyDescent="0.25">
      <c r="C911" s="1295"/>
      <c r="D911" s="1295"/>
      <c r="E911" s="1295"/>
      <c r="F911" s="1295"/>
      <c r="G911" s="1295"/>
    </row>
    <row r="929" spans="3:7" x14ac:dyDescent="0.25">
      <c r="C929" s="1295"/>
      <c r="D929" s="1295"/>
      <c r="E929" s="1295"/>
      <c r="F929" s="1295"/>
      <c r="G929" s="1295"/>
    </row>
    <row r="988" spans="3:10" x14ac:dyDescent="0.25">
      <c r="C988" s="1295"/>
      <c r="D988" s="1295"/>
      <c r="E988" s="1295"/>
      <c r="F988" s="1295"/>
      <c r="G988" s="1295"/>
      <c r="H988" s="1295"/>
      <c r="I988" s="1295"/>
      <c r="J988" s="1295"/>
    </row>
    <row r="989" spans="3:10" x14ac:dyDescent="0.25">
      <c r="C989" s="1295"/>
      <c r="D989" s="1295"/>
    </row>
    <row r="990" spans="3:10" x14ac:dyDescent="0.25">
      <c r="C990" s="1295"/>
      <c r="D990" s="1295"/>
    </row>
    <row r="999" spans="3:6" x14ac:dyDescent="0.25">
      <c r="C999" s="1295"/>
      <c r="D999" s="1295"/>
      <c r="E999" s="1295"/>
      <c r="F999" s="1295"/>
    </row>
    <row r="1053" spans="4:8" x14ac:dyDescent="0.25">
      <c r="D1053" s="1295"/>
      <c r="E1053" s="1295"/>
      <c r="F1053" s="1295"/>
      <c r="G1053" s="1295"/>
      <c r="H1053" s="1295"/>
    </row>
    <row r="1054" spans="4:8" x14ac:dyDescent="0.25">
      <c r="G1054" s="1295"/>
      <c r="H1054" s="1295"/>
    </row>
  </sheetData>
  <mergeCells count="107">
    <mergeCell ref="G72:J72"/>
    <mergeCell ref="G71:J71"/>
    <mergeCell ref="G70:J70"/>
    <mergeCell ref="G69:J69"/>
    <mergeCell ref="G68:J68"/>
    <mergeCell ref="G67:J67"/>
    <mergeCell ref="B35:D35"/>
    <mergeCell ref="E5:H5"/>
    <mergeCell ref="E6:H6"/>
    <mergeCell ref="E7:H7"/>
    <mergeCell ref="E8:H8"/>
    <mergeCell ref="E9:H9"/>
    <mergeCell ref="E10:H10"/>
    <mergeCell ref="B36:D36"/>
    <mergeCell ref="B37:D37"/>
    <mergeCell ref="G38:J38"/>
    <mergeCell ref="E11:H11"/>
    <mergeCell ref="E12:H12"/>
    <mergeCell ref="E13:H13"/>
    <mergeCell ref="G49:J49"/>
    <mergeCell ref="G50:J50"/>
    <mergeCell ref="B39:J39"/>
    <mergeCell ref="G61:J61"/>
    <mergeCell ref="G62:J62"/>
    <mergeCell ref="G63:J63"/>
    <mergeCell ref="G64:J64"/>
    <mergeCell ref="G65:J65"/>
    <mergeCell ref="G66:J66"/>
    <mergeCell ref="G55:J55"/>
    <mergeCell ref="G56:J56"/>
    <mergeCell ref="G57:J57"/>
    <mergeCell ref="G58:J58"/>
    <mergeCell ref="G59:J59"/>
    <mergeCell ref="G60:J60"/>
    <mergeCell ref="G51:J51"/>
    <mergeCell ref="G52:J52"/>
    <mergeCell ref="G53:J53"/>
    <mergeCell ref="G54:J54"/>
    <mergeCell ref="G44:J44"/>
    <mergeCell ref="G45:J45"/>
    <mergeCell ref="G46:J46"/>
    <mergeCell ref="G47:J47"/>
    <mergeCell ref="G48:J48"/>
    <mergeCell ref="B132:D132"/>
    <mergeCell ref="B683:D683"/>
    <mergeCell ref="B218:J218"/>
    <mergeCell ref="B680:D680"/>
    <mergeCell ref="M73:P73"/>
    <mergeCell ref="M74:P74"/>
    <mergeCell ref="G83:J83"/>
    <mergeCell ref="G77:J77"/>
    <mergeCell ref="G78:J78"/>
    <mergeCell ref="G79:J79"/>
    <mergeCell ref="G80:J80"/>
    <mergeCell ref="G81:J81"/>
    <mergeCell ref="G82:J82"/>
    <mergeCell ref="G73:J73"/>
    <mergeCell ref="G76:J76"/>
    <mergeCell ref="G75:J75"/>
    <mergeCell ref="G74:J74"/>
    <mergeCell ref="D1053:H1053"/>
    <mergeCell ref="G1054:H1054"/>
    <mergeCell ref="C911:G911"/>
    <mergeCell ref="C929:G929"/>
    <mergeCell ref="C988:J988"/>
    <mergeCell ref="C989:D989"/>
    <mergeCell ref="C990:D990"/>
    <mergeCell ref="C999:F999"/>
    <mergeCell ref="C855:G855"/>
    <mergeCell ref="C878:G878"/>
    <mergeCell ref="C790:I790"/>
    <mergeCell ref="B693:D693"/>
    <mergeCell ref="B694:D694"/>
    <mergeCell ref="B695:D695"/>
    <mergeCell ref="B696:D696"/>
    <mergeCell ref="B697:D697"/>
    <mergeCell ref="B698:D698"/>
    <mergeCell ref="B687:D687"/>
    <mergeCell ref="B688:D688"/>
    <mergeCell ref="B689:D689"/>
    <mergeCell ref="B690:D690"/>
    <mergeCell ref="B691:D691"/>
    <mergeCell ref="B692:D692"/>
    <mergeCell ref="G41:J41"/>
    <mergeCell ref="G40:J40"/>
    <mergeCell ref="G42:J42"/>
    <mergeCell ref="G43:J43"/>
    <mergeCell ref="B699:D699"/>
    <mergeCell ref="B700:D700"/>
    <mergeCell ref="B701:D701"/>
    <mergeCell ref="B702:D702"/>
    <mergeCell ref="E748:H748"/>
    <mergeCell ref="B671:D671"/>
    <mergeCell ref="B672:D672"/>
    <mergeCell ref="B676:D676"/>
    <mergeCell ref="B97:J97"/>
    <mergeCell ref="B685:D685"/>
    <mergeCell ref="B659:D659"/>
    <mergeCell ref="B666:D666"/>
    <mergeCell ref="B667:D667"/>
    <mergeCell ref="B669:D669"/>
    <mergeCell ref="B670:D670"/>
    <mergeCell ref="B126:D126"/>
    <mergeCell ref="B128:D128"/>
    <mergeCell ref="B129:D129"/>
    <mergeCell ref="B130:D130"/>
    <mergeCell ref="B131:D131"/>
  </mergeCells>
  <hyperlinks>
    <hyperlink ref="E6:H6" location="'Devices '!A42" display="New Devices launched in the Indian Market"/>
    <hyperlink ref="E11:H11" location="'Devices '!A749" display="Handsets Launched by Manufacturers in QE June-2014"/>
    <hyperlink ref="E12:H12" location="'Devices '!A812" display="Handsets launched in India by OS QE June-2014"/>
    <hyperlink ref="E8:H8" location="'Devices '!A135" display="3G handsets launched in AMJ-2014"/>
    <hyperlink ref="E7:H7" location="'Devices '!A93" display="4G handsets launched in AMJ-2014"/>
    <hyperlink ref="E9:H9" location="'Devices '!A689" display="Tablets launched in India comparison AMJ-2014"/>
    <hyperlink ref="E13:H13" location="'Devices '!A781" display="Handsets launched in India by  Price Range QE June-2014"/>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219"/>
  <sheetViews>
    <sheetView workbookViewId="0"/>
  </sheetViews>
  <sheetFormatPr defaultRowHeight="15" x14ac:dyDescent="0.25"/>
  <cols>
    <col min="1" max="4" width="9.140625" style="780"/>
    <col min="5" max="5" width="19.28515625" style="780" customWidth="1"/>
    <col min="6" max="9" width="11.5703125" style="769" customWidth="1"/>
    <col min="10" max="16384" width="9.140625" style="780"/>
  </cols>
  <sheetData>
    <row r="3" spans="6:10" x14ac:dyDescent="0.25">
      <c r="F3" s="153" t="s">
        <v>88</v>
      </c>
    </row>
    <row r="4" spans="6:10" x14ac:dyDescent="0.25">
      <c r="F4" s="153"/>
    </row>
    <row r="5" spans="6:10" x14ac:dyDescent="0.25">
      <c r="F5" s="153"/>
    </row>
    <row r="6" spans="6:10" ht="15.75" thickBot="1" x14ac:dyDescent="0.3"/>
    <row r="7" spans="6:10" ht="15.75" thickBot="1" x14ac:dyDescent="0.3">
      <c r="F7" s="571">
        <v>1</v>
      </c>
      <c r="G7" s="922" t="s">
        <v>4071</v>
      </c>
      <c r="H7" s="1338"/>
      <c r="I7" s="1338"/>
      <c r="J7" s="1339"/>
    </row>
    <row r="8" spans="6:10" ht="15.75" thickBot="1" x14ac:dyDescent="0.3">
      <c r="F8" s="818">
        <v>1.1000000000000001</v>
      </c>
      <c r="G8" s="1340" t="s">
        <v>4072</v>
      </c>
      <c r="H8" s="1340"/>
      <c r="I8" s="1340"/>
      <c r="J8" s="1340"/>
    </row>
    <row r="9" spans="6:10" ht="15.75" thickBot="1" x14ac:dyDescent="0.3">
      <c r="F9" s="818">
        <v>1.2</v>
      </c>
      <c r="G9" s="1337" t="s">
        <v>4073</v>
      </c>
      <c r="H9" s="1337"/>
      <c r="I9" s="1337"/>
      <c r="J9" s="1337"/>
    </row>
    <row r="10" spans="6:10" ht="15.75" thickBot="1" x14ac:dyDescent="0.3">
      <c r="F10" s="818">
        <v>1.3</v>
      </c>
      <c r="G10" s="1337" t="s">
        <v>4074</v>
      </c>
      <c r="H10" s="1337"/>
      <c r="I10" s="1337"/>
      <c r="J10" s="1337"/>
    </row>
    <row r="11" spans="6:10" ht="15.75" thickBot="1" x14ac:dyDescent="0.3"/>
    <row r="12" spans="6:10" ht="15.75" thickBot="1" x14ac:dyDescent="0.3">
      <c r="F12" s="571">
        <v>2</v>
      </c>
      <c r="G12" s="922" t="s">
        <v>4076</v>
      </c>
      <c r="H12" s="1338"/>
      <c r="I12" s="1338"/>
      <c r="J12" s="1339"/>
    </row>
    <row r="13" spans="6:10" ht="15.75" thickBot="1" x14ac:dyDescent="0.3">
      <c r="F13" s="818">
        <v>2.1</v>
      </c>
      <c r="G13" s="1340" t="s">
        <v>4072</v>
      </c>
      <c r="H13" s="1340"/>
      <c r="I13" s="1340"/>
      <c r="J13" s="1340"/>
    </row>
    <row r="14" spans="6:10" ht="15.75" thickBot="1" x14ac:dyDescent="0.3">
      <c r="F14" s="818">
        <v>2.2000000000000002</v>
      </c>
      <c r="G14" s="1337" t="s">
        <v>4073</v>
      </c>
      <c r="H14" s="1337"/>
      <c r="I14" s="1337"/>
      <c r="J14" s="1337"/>
    </row>
    <row r="15" spans="6:10" ht="15.75" thickBot="1" x14ac:dyDescent="0.3">
      <c r="F15" s="818">
        <v>2.2999999999999998</v>
      </c>
      <c r="G15" s="1337" t="s">
        <v>4074</v>
      </c>
      <c r="H15" s="1337"/>
      <c r="I15" s="1337"/>
      <c r="J15" s="1337"/>
    </row>
    <row r="16" spans="6:10" ht="33.75" customHeight="1" thickBot="1" x14ac:dyDescent="0.3">
      <c r="F16" s="818">
        <v>2.4</v>
      </c>
      <c r="G16" s="1337" t="s">
        <v>4075</v>
      </c>
      <c r="H16" s="1337"/>
      <c r="I16" s="1337"/>
      <c r="J16" s="1337"/>
    </row>
    <row r="19" spans="2:9" s="66" customFormat="1" x14ac:dyDescent="0.25">
      <c r="B19" s="66" t="s">
        <v>4069</v>
      </c>
      <c r="F19" s="810"/>
      <c r="G19" s="810"/>
      <c r="H19" s="810"/>
      <c r="I19" s="810"/>
    </row>
    <row r="24" spans="2:9" ht="30" x14ac:dyDescent="0.25">
      <c r="E24" s="809" t="s">
        <v>4062</v>
      </c>
      <c r="F24" s="811" t="s">
        <v>3936</v>
      </c>
      <c r="G24" s="811" t="s">
        <v>3937</v>
      </c>
      <c r="H24" s="811" t="s">
        <v>4039</v>
      </c>
      <c r="I24" s="814" t="s">
        <v>4046</v>
      </c>
    </row>
    <row r="25" spans="2:9" ht="30" x14ac:dyDescent="0.25">
      <c r="E25" s="809" t="s">
        <v>4059</v>
      </c>
      <c r="F25" s="811">
        <v>58.39</v>
      </c>
      <c r="G25" s="811">
        <v>52.36</v>
      </c>
      <c r="H25" s="812">
        <v>0.115</v>
      </c>
      <c r="I25" s="813">
        <v>0.33444068961567103</v>
      </c>
    </row>
    <row r="26" spans="2:9" ht="30" x14ac:dyDescent="0.25">
      <c r="E26" s="809" t="s">
        <v>4056</v>
      </c>
      <c r="F26" s="811">
        <v>27.96</v>
      </c>
      <c r="G26" s="811">
        <v>23.56</v>
      </c>
      <c r="H26" s="812">
        <v>0.187</v>
      </c>
      <c r="I26" s="813">
        <v>0.16014662924566125</v>
      </c>
    </row>
    <row r="27" spans="2:9" x14ac:dyDescent="0.25">
      <c r="E27" s="809" t="s">
        <v>4054</v>
      </c>
      <c r="F27" s="811">
        <v>26.49</v>
      </c>
      <c r="G27" s="811">
        <v>24.31</v>
      </c>
      <c r="H27" s="812">
        <v>0.09</v>
      </c>
      <c r="I27" s="813">
        <v>0.1517269030299559</v>
      </c>
    </row>
    <row r="28" spans="2:9" x14ac:dyDescent="0.25">
      <c r="E28" s="809" t="s">
        <v>4053</v>
      </c>
      <c r="F28" s="811">
        <v>16.2</v>
      </c>
      <c r="G28" s="811">
        <v>14.46</v>
      </c>
      <c r="H28" s="812">
        <v>0.105</v>
      </c>
      <c r="I28" s="813">
        <v>9.2788819520018329E-2</v>
      </c>
    </row>
    <row r="29" spans="2:9" ht="30" x14ac:dyDescent="0.25">
      <c r="E29" s="809" t="s">
        <v>4057</v>
      </c>
      <c r="F29" s="811">
        <v>6.85</v>
      </c>
      <c r="G29" s="811">
        <v>6.35</v>
      </c>
      <c r="H29" s="812">
        <v>7.9000000000000001E-2</v>
      </c>
      <c r="I29" s="813">
        <v>3.9234778624205283E-2</v>
      </c>
    </row>
    <row r="30" spans="2:9" x14ac:dyDescent="0.25">
      <c r="E30" s="809" t="s">
        <v>4055</v>
      </c>
      <c r="F30" s="811">
        <v>27.09</v>
      </c>
      <c r="G30" s="811">
        <v>23.68</v>
      </c>
      <c r="H30" s="812">
        <v>0.14399999999999999</v>
      </c>
      <c r="I30" s="813">
        <v>0.15516352597514177</v>
      </c>
    </row>
    <row r="31" spans="2:9" ht="30" x14ac:dyDescent="0.25">
      <c r="E31" s="809" t="s">
        <v>4058</v>
      </c>
      <c r="F31" s="811">
        <v>11.61</v>
      </c>
      <c r="G31" s="811">
        <v>10.02</v>
      </c>
      <c r="H31" s="812">
        <v>0.159</v>
      </c>
      <c r="I31" s="813">
        <v>6.6498653989346471E-2</v>
      </c>
    </row>
    <row r="32" spans="2:9" x14ac:dyDescent="0.25">
      <c r="E32" s="822" t="s">
        <v>4078</v>
      </c>
      <c r="F32" s="819"/>
      <c r="G32" s="819"/>
      <c r="H32" s="820"/>
      <c r="I32" s="821"/>
    </row>
    <row r="35" spans="2:2" s="66" customFormat="1" x14ac:dyDescent="0.25">
      <c r="B35" s="66" t="s">
        <v>4061</v>
      </c>
    </row>
    <row r="58" spans="2:5" x14ac:dyDescent="0.25">
      <c r="E58" s="823" t="s">
        <v>4078</v>
      </c>
    </row>
    <row r="61" spans="2:5" s="66" customFormat="1" x14ac:dyDescent="0.25">
      <c r="B61" s="815" t="s">
        <v>4070</v>
      </c>
    </row>
    <row r="88" spans="2:9" x14ac:dyDescent="0.25">
      <c r="E88" s="823" t="s">
        <v>4078</v>
      </c>
    </row>
    <row r="91" spans="2:9" s="66" customFormat="1" x14ac:dyDescent="0.25">
      <c r="B91" s="66" t="s">
        <v>4068</v>
      </c>
      <c r="F91" s="810"/>
      <c r="G91" s="810"/>
      <c r="H91" s="810"/>
      <c r="I91" s="810"/>
    </row>
    <row r="95" spans="2:9" ht="30" x14ac:dyDescent="0.25">
      <c r="E95" s="814" t="s">
        <v>4060</v>
      </c>
      <c r="F95" s="811" t="s">
        <v>3936</v>
      </c>
      <c r="G95" s="811" t="s">
        <v>4042</v>
      </c>
      <c r="H95" s="811" t="s">
        <v>4039</v>
      </c>
      <c r="I95" s="814" t="s">
        <v>4046</v>
      </c>
    </row>
    <row r="96" spans="2:9" ht="30" x14ac:dyDescent="0.25">
      <c r="E96" s="814" t="s">
        <v>4050</v>
      </c>
      <c r="F96" s="811">
        <v>127.64</v>
      </c>
      <c r="G96" s="811">
        <v>124.58</v>
      </c>
      <c r="H96" s="812">
        <v>2.5000000000000001E-2</v>
      </c>
      <c r="I96" s="813">
        <v>0.157</v>
      </c>
    </row>
    <row r="97" spans="2:9" x14ac:dyDescent="0.25">
      <c r="E97" s="814" t="s">
        <v>4043</v>
      </c>
      <c r="F97" s="811">
        <v>21.48</v>
      </c>
      <c r="G97" s="811">
        <v>19.95</v>
      </c>
      <c r="H97" s="812">
        <v>7.6999999999999999E-2</v>
      </c>
      <c r="I97" s="813">
        <v>2.5499999999999998E-2</v>
      </c>
    </row>
    <row r="98" spans="2:9" x14ac:dyDescent="0.25">
      <c r="E98" s="814" t="s">
        <v>4044</v>
      </c>
      <c r="F98" s="811">
        <v>475.91</v>
      </c>
      <c r="G98" s="811">
        <v>452.11</v>
      </c>
      <c r="H98" s="812">
        <v>5.2999999999999999E-2</v>
      </c>
      <c r="I98" s="813">
        <v>0.5655</v>
      </c>
    </row>
    <row r="99" spans="2:9" x14ac:dyDescent="0.25">
      <c r="E99" s="814" t="s">
        <v>4045</v>
      </c>
      <c r="F99" s="811">
        <v>34.5</v>
      </c>
      <c r="G99" s="811">
        <v>25.68</v>
      </c>
      <c r="H99" s="812">
        <v>0.34300000000000003</v>
      </c>
      <c r="I99" s="813">
        <v>4.1000000000000002E-2</v>
      </c>
    </row>
    <row r="100" spans="2:9" x14ac:dyDescent="0.25">
      <c r="E100" s="814" t="s">
        <v>4040</v>
      </c>
      <c r="F100" s="811">
        <v>58.83</v>
      </c>
      <c r="G100" s="811">
        <v>53.89</v>
      </c>
      <c r="H100" s="812">
        <v>9.1999999999999998E-2</v>
      </c>
      <c r="I100" s="813">
        <v>6.9900000000000004E-2</v>
      </c>
    </row>
    <row r="101" spans="2:9" x14ac:dyDescent="0.25">
      <c r="E101" s="814" t="s">
        <v>4041</v>
      </c>
      <c r="F101" s="811">
        <v>32.5</v>
      </c>
      <c r="G101" s="811">
        <v>30.8</v>
      </c>
      <c r="H101" s="812">
        <v>5.5E-2</v>
      </c>
      <c r="I101" s="813">
        <v>3.8600000000000002E-2</v>
      </c>
    </row>
    <row r="102" spans="2:9" ht="30" x14ac:dyDescent="0.25">
      <c r="E102" s="814" t="s">
        <v>4051</v>
      </c>
      <c r="F102" s="811">
        <v>80.55</v>
      </c>
      <c r="G102" s="811">
        <v>76.84</v>
      </c>
      <c r="H102" s="812">
        <v>4.8000000000000001E-2</v>
      </c>
      <c r="I102" s="813">
        <v>9.5699999999999993E-2</v>
      </c>
    </row>
    <row r="103" spans="2:9" ht="30" x14ac:dyDescent="0.25">
      <c r="E103" s="814" t="s">
        <v>4052</v>
      </c>
      <c r="F103" s="811">
        <v>10.19</v>
      </c>
      <c r="G103" s="811">
        <v>9.76</v>
      </c>
      <c r="H103" s="812">
        <v>4.3999999999999997E-2</v>
      </c>
      <c r="I103" s="813">
        <v>1.21E-2</v>
      </c>
    </row>
    <row r="104" spans="2:9" x14ac:dyDescent="0.25">
      <c r="E104" s="824" t="s">
        <v>4078</v>
      </c>
      <c r="F104" s="819"/>
      <c r="G104" s="819"/>
      <c r="H104" s="820"/>
      <c r="I104" s="821"/>
    </row>
    <row r="107" spans="2:9" s="815" customFormat="1" x14ac:dyDescent="0.25">
      <c r="B107" s="815" t="s">
        <v>4063</v>
      </c>
    </row>
    <row r="128" spans="5:5" x14ac:dyDescent="0.25">
      <c r="E128" s="825" t="s">
        <v>4078</v>
      </c>
    </row>
    <row r="132" spans="2:2" s="66" customFormat="1" x14ac:dyDescent="0.25">
      <c r="B132" s="815" t="s">
        <v>4064</v>
      </c>
    </row>
    <row r="159" spans="4:4" x14ac:dyDescent="0.25">
      <c r="D159" s="826" t="s">
        <v>4078</v>
      </c>
    </row>
    <row r="162" spans="2:8" s="66" customFormat="1" x14ac:dyDescent="0.25">
      <c r="B162" s="815" t="s">
        <v>4067</v>
      </c>
    </row>
    <row r="166" spans="2:8" ht="30" x14ac:dyDescent="0.25">
      <c r="E166" s="809" t="s">
        <v>4065</v>
      </c>
      <c r="F166" s="811" t="s">
        <v>3936</v>
      </c>
      <c r="G166" s="811" t="s">
        <v>3937</v>
      </c>
      <c r="H166" s="811" t="s">
        <v>4039</v>
      </c>
    </row>
    <row r="167" spans="2:8" x14ac:dyDescent="0.25">
      <c r="E167" s="809" t="s">
        <v>21</v>
      </c>
      <c r="F167" s="817">
        <v>272.93</v>
      </c>
      <c r="G167" s="817">
        <v>199.36</v>
      </c>
      <c r="H167" s="816">
        <v>0.36899999999999999</v>
      </c>
    </row>
    <row r="168" spans="2:8" x14ac:dyDescent="0.25">
      <c r="E168" s="809" t="s">
        <v>73</v>
      </c>
      <c r="F168" s="817">
        <v>157.74</v>
      </c>
      <c r="G168" s="817">
        <v>192.8</v>
      </c>
      <c r="H168" s="816">
        <v>-0.182</v>
      </c>
    </row>
    <row r="169" spans="2:8" x14ac:dyDescent="0.25">
      <c r="E169" s="809" t="s">
        <v>3934</v>
      </c>
      <c r="F169" s="817">
        <v>139.22</v>
      </c>
      <c r="G169" s="817">
        <v>131.74</v>
      </c>
      <c r="H169" s="816">
        <v>5.7000000000000002E-2</v>
      </c>
    </row>
    <row r="170" spans="2:8" x14ac:dyDescent="0.25">
      <c r="E170" s="809" t="s">
        <v>204</v>
      </c>
      <c r="F170" s="817">
        <v>92.12</v>
      </c>
      <c r="G170" s="817">
        <v>42.81</v>
      </c>
      <c r="H170" s="816">
        <v>1.1519999999999999</v>
      </c>
    </row>
    <row r="171" spans="2:8" x14ac:dyDescent="0.25">
      <c r="E171" s="809" t="s">
        <v>39</v>
      </c>
      <c r="F171" s="817">
        <v>64.34</v>
      </c>
      <c r="G171" s="817">
        <v>59.44</v>
      </c>
      <c r="H171" s="816">
        <v>8.2000000000000003E-2</v>
      </c>
    </row>
    <row r="172" spans="2:8" x14ac:dyDescent="0.25">
      <c r="E172" s="809" t="s">
        <v>96</v>
      </c>
      <c r="F172" s="817">
        <v>55.54</v>
      </c>
      <c r="G172" s="817">
        <v>52.87</v>
      </c>
      <c r="H172" s="816">
        <v>5.0999999999999997E-2</v>
      </c>
    </row>
    <row r="173" spans="2:8" x14ac:dyDescent="0.25">
      <c r="E173" s="809" t="s">
        <v>33</v>
      </c>
      <c r="F173" s="817">
        <v>53.91</v>
      </c>
      <c r="G173" s="817">
        <v>54.07</v>
      </c>
      <c r="H173" s="816">
        <v>-3.0000000000000001E-3</v>
      </c>
    </row>
    <row r="174" spans="2:8" x14ac:dyDescent="0.25">
      <c r="E174" s="809" t="s">
        <v>3935</v>
      </c>
      <c r="F174" s="817">
        <v>52.11</v>
      </c>
      <c r="G174" s="817">
        <v>50.55</v>
      </c>
      <c r="H174" s="816">
        <v>3.1E-2</v>
      </c>
    </row>
    <row r="175" spans="2:8" x14ac:dyDescent="0.25">
      <c r="E175" s="809" t="s">
        <v>17</v>
      </c>
      <c r="F175" s="817">
        <v>49.99</v>
      </c>
      <c r="G175" s="817">
        <v>44.65</v>
      </c>
      <c r="H175" s="816">
        <v>0.12</v>
      </c>
    </row>
    <row r="176" spans="2:8" x14ac:dyDescent="0.25">
      <c r="E176" s="809" t="s">
        <v>20</v>
      </c>
      <c r="F176" s="817">
        <v>48.02</v>
      </c>
      <c r="G176" s="817">
        <v>39.24</v>
      </c>
      <c r="H176" s="816">
        <v>0.224</v>
      </c>
    </row>
    <row r="177" spans="5:8" x14ac:dyDescent="0.25">
      <c r="E177" s="823" t="s">
        <v>4078</v>
      </c>
      <c r="F177" s="827"/>
      <c r="G177" s="827"/>
      <c r="H177" s="828"/>
    </row>
    <row r="204" spans="2:8" s="66" customFormat="1" x14ac:dyDescent="0.25">
      <c r="B204" s="815" t="s">
        <v>4066</v>
      </c>
    </row>
    <row r="208" spans="2:8" ht="30" x14ac:dyDescent="0.25">
      <c r="E208" s="809" t="s">
        <v>4047</v>
      </c>
      <c r="F208" s="811" t="s">
        <v>3936</v>
      </c>
      <c r="G208" s="811" t="s">
        <v>3937</v>
      </c>
      <c r="H208" s="811" t="s">
        <v>4039</v>
      </c>
    </row>
    <row r="209" spans="5:8" x14ac:dyDescent="0.25">
      <c r="E209" s="809" t="s">
        <v>4048</v>
      </c>
      <c r="F209" s="811">
        <v>575.55999999999995</v>
      </c>
      <c r="G209" s="811">
        <v>523.86</v>
      </c>
      <c r="H209" s="813">
        <v>9.9000000000000005E-2</v>
      </c>
    </row>
    <row r="210" spans="5:8" x14ac:dyDescent="0.25">
      <c r="E210" s="809" t="s">
        <v>25</v>
      </c>
      <c r="F210" s="811">
        <v>376.06</v>
      </c>
      <c r="G210" s="811">
        <v>332.82</v>
      </c>
      <c r="H210" s="813">
        <v>0.13</v>
      </c>
    </row>
    <row r="211" spans="5:8" x14ac:dyDescent="0.25">
      <c r="E211" s="809" t="s">
        <v>335</v>
      </c>
      <c r="F211" s="811">
        <v>265.04000000000002</v>
      </c>
      <c r="G211" s="811">
        <v>225.95</v>
      </c>
      <c r="H211" s="813">
        <v>0.17299999999999999</v>
      </c>
    </row>
    <row r="212" spans="5:8" x14ac:dyDescent="0.25">
      <c r="E212" s="809" t="s">
        <v>9</v>
      </c>
      <c r="F212" s="811">
        <v>254.98</v>
      </c>
      <c r="G212" s="811">
        <v>263.95999999999998</v>
      </c>
      <c r="H212" s="813">
        <v>-3.4000000000000002E-2</v>
      </c>
    </row>
    <row r="213" spans="5:8" x14ac:dyDescent="0.25">
      <c r="E213" s="809" t="s">
        <v>735</v>
      </c>
      <c r="F213" s="811">
        <v>223.21</v>
      </c>
      <c r="G213" s="811">
        <v>217.78</v>
      </c>
      <c r="H213" s="813">
        <v>2.5000000000000001E-2</v>
      </c>
    </row>
    <row r="214" spans="5:8" ht="30" x14ac:dyDescent="0.25">
      <c r="E214" s="809" t="s">
        <v>112</v>
      </c>
      <c r="F214" s="811">
        <v>174.5</v>
      </c>
      <c r="G214" s="811">
        <v>153.1</v>
      </c>
      <c r="H214" s="813">
        <v>0.14000000000000001</v>
      </c>
    </row>
    <row r="215" spans="5:8" x14ac:dyDescent="0.25">
      <c r="E215" s="809" t="s">
        <v>4049</v>
      </c>
      <c r="F215" s="811">
        <v>104.52</v>
      </c>
      <c r="G215" s="811">
        <v>107.7</v>
      </c>
      <c r="H215" s="813">
        <v>-0.03</v>
      </c>
    </row>
    <row r="216" spans="5:8" x14ac:dyDescent="0.25">
      <c r="E216" s="809" t="s">
        <v>18</v>
      </c>
      <c r="F216" s="811">
        <v>112.94</v>
      </c>
      <c r="G216" s="811">
        <v>98.17</v>
      </c>
      <c r="H216" s="813">
        <v>0.15</v>
      </c>
    </row>
    <row r="217" spans="5:8" x14ac:dyDescent="0.25">
      <c r="E217" s="809" t="s">
        <v>2168</v>
      </c>
      <c r="F217" s="811">
        <v>33.92</v>
      </c>
      <c r="G217" s="811">
        <v>34.29</v>
      </c>
      <c r="H217" s="813">
        <v>-1.0999999999999999E-2</v>
      </c>
    </row>
    <row r="218" spans="5:8" x14ac:dyDescent="0.25">
      <c r="E218" s="809" t="s">
        <v>3675</v>
      </c>
      <c r="F218" s="811">
        <v>25.43</v>
      </c>
      <c r="G218" s="811">
        <v>20.95</v>
      </c>
      <c r="H218" s="813">
        <v>0.214</v>
      </c>
    </row>
    <row r="219" spans="5:8" x14ac:dyDescent="0.25">
      <c r="E219" s="823" t="s">
        <v>4078</v>
      </c>
      <c r="F219" s="819"/>
      <c r="G219" s="819"/>
      <c r="H219" s="821"/>
    </row>
  </sheetData>
  <mergeCells count="9">
    <mergeCell ref="G14:J14"/>
    <mergeCell ref="G15:J15"/>
    <mergeCell ref="G16:J16"/>
    <mergeCell ref="G7:J7"/>
    <mergeCell ref="G8:J8"/>
    <mergeCell ref="G9:J9"/>
    <mergeCell ref="G10:J10"/>
    <mergeCell ref="G12:J12"/>
    <mergeCell ref="G13:J13"/>
  </mergeCells>
  <hyperlinks>
    <hyperlink ref="G8:J8" location="Sheet3!A90" display="Market Growth YoY in INR Bil FY 2012-14"/>
    <hyperlink ref="G9:J9" location="Sheet3!A33" display="Product wise Revenue (INR Bil) FY 2012-14"/>
    <hyperlink ref="G10:J10" location="Sheet3!A59" display="Product Revenue Breakup (%) FY 2013-14"/>
    <hyperlink ref="G13:J13" location="Sheet3!A160" display="Market Growth YoY in INR Bil FY 2012-14"/>
    <hyperlink ref="G14:J14" location="Sheet3!A105" display="Product wise Revenue (INR Bil) FY 2012-14"/>
    <hyperlink ref="G15:J15" location="Sheet3!A130" display="Product Revenue Breakup (%) FY 2013-14"/>
    <hyperlink ref="G16:J16" location="Sheet3!A203" display="Top 10 Telecom Infrastructure Companies by Revenue (INR Billion)"/>
  </hyperlinks>
  <pageMargins left="0.7" right="0.7" top="0.75" bottom="0.75" header="0.3" footer="0.3"/>
  <pageSetup paperSize="9" orientation="portrait" horizontalDpi="0" verticalDpi="0"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6"/>
  <sheetViews>
    <sheetView workbookViewId="0"/>
  </sheetViews>
  <sheetFormatPr defaultRowHeight="15" x14ac:dyDescent="0.25"/>
  <cols>
    <col min="1" max="1" width="9.140625" style="85"/>
    <col min="2" max="10" width="9.140625" style="27"/>
    <col min="11" max="11" width="10.28515625" style="27" customWidth="1"/>
    <col min="12" max="16384" width="9.140625" style="27"/>
  </cols>
  <sheetData>
    <row r="3" spans="2:11" x14ac:dyDescent="0.25">
      <c r="C3" s="27" t="s">
        <v>256</v>
      </c>
    </row>
    <row r="4" spans="2:11" ht="15.75" thickBot="1" x14ac:dyDescent="0.3"/>
    <row r="5" spans="2:11" x14ac:dyDescent="0.25">
      <c r="B5" s="28" t="s">
        <v>257</v>
      </c>
      <c r="C5" s="29" t="s">
        <v>197</v>
      </c>
      <c r="D5" s="29" t="s">
        <v>198</v>
      </c>
      <c r="E5" s="29" t="s">
        <v>199</v>
      </c>
      <c r="F5" s="29" t="s">
        <v>200</v>
      </c>
      <c r="G5" s="29" t="s">
        <v>201</v>
      </c>
      <c r="H5" s="29" t="s">
        <v>202</v>
      </c>
      <c r="I5" s="29" t="s">
        <v>203</v>
      </c>
      <c r="J5" s="29" t="s">
        <v>481</v>
      </c>
      <c r="K5" s="154" t="s">
        <v>1435</v>
      </c>
    </row>
    <row r="6" spans="2:11" ht="15.75" thickBot="1" x14ac:dyDescent="0.3">
      <c r="B6" s="22" t="s">
        <v>1437</v>
      </c>
      <c r="C6" s="155">
        <v>44.806100000000001</v>
      </c>
      <c r="D6" s="155">
        <v>44.141500000000001</v>
      </c>
      <c r="E6" s="155">
        <v>45.142000000000003</v>
      </c>
      <c r="F6" s="155">
        <v>40.274000000000001</v>
      </c>
      <c r="G6" s="155">
        <v>46.143000000000001</v>
      </c>
      <c r="H6" s="155">
        <v>47.419600000000003</v>
      </c>
      <c r="I6" s="155">
        <v>45.616399999999999</v>
      </c>
      <c r="J6" s="155">
        <v>48.133499999999998</v>
      </c>
      <c r="K6" s="156">
        <v>54.31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TOC</vt:lpstr>
      <vt:lpstr>Disclaimer</vt:lpstr>
      <vt:lpstr>Editorial</vt:lpstr>
      <vt:lpstr>Contracts</vt:lpstr>
      <vt:lpstr>Wireless Broadband</vt:lpstr>
      <vt:lpstr>Internet</vt:lpstr>
      <vt:lpstr>Devices </vt:lpstr>
      <vt:lpstr>Enterprise Equipment..</vt:lpstr>
      <vt:lpstr>Average forex rates</vt:lpstr>
      <vt:lpstr>Tonse_Analysis__2G__3G_data_tariff_comparison</vt:lpstr>
      <vt:lpstr>Tonse_Analysis__2G__3G_data_tariff_comparison_July_2014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Tonse</dc:creator>
  <cp:lastModifiedBy>Dataxis Research</cp:lastModifiedBy>
  <dcterms:created xsi:type="dcterms:W3CDTF">2011-02-03T06:00:19Z</dcterms:created>
  <dcterms:modified xsi:type="dcterms:W3CDTF">2014-08-20T11:26:00Z</dcterms:modified>
</cp:coreProperties>
</file>